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.jzsmok.local\Home$\robertz\Documents\Javni zavod za šport MOK\FINANCE\Cenik\Cenik 01.06.2023\"/>
    </mc:Choice>
  </mc:AlternateContent>
  <xr:revisionPtr revIDLastSave="0" documentId="13_ncr:1_{0AD9310E-67BD-44C8-9DF9-864F5419DF8F}" xr6:coauthVersionLast="45" xr6:coauthVersionMax="45" xr10:uidLastSave="{00000000-0000-0000-0000-000000000000}"/>
  <bookViews>
    <workbookView xWindow="-120" yWindow="-120" windowWidth="29040" windowHeight="15840" tabRatio="349" xr2:uid="{00000000-000D-0000-FFFF-FFFF00000000}"/>
  </bookViews>
  <sheets>
    <sheet name="List2" sheetId="2" r:id="rId1"/>
    <sheet name="List3" sheetId="3" r:id="rId2"/>
  </sheets>
  <definedNames>
    <definedName name="_xlnm.Print_Area" localSheetId="0">List2!$A$1:$H$298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0" i="2" l="1"/>
  <c r="H129" i="2"/>
  <c r="H128" i="2"/>
  <c r="H127" i="2"/>
  <c r="H126" i="2"/>
  <c r="H132" i="2"/>
  <c r="H133" i="2"/>
  <c r="H220" i="2" l="1"/>
  <c r="H216" i="2"/>
  <c r="H215" i="2"/>
  <c r="H213" i="2"/>
  <c r="H211" i="2"/>
  <c r="H203" i="2"/>
  <c r="H202" i="2"/>
  <c r="H200" i="2"/>
  <c r="H199" i="2"/>
  <c r="H198" i="2"/>
  <c r="H197" i="2"/>
  <c r="H196" i="2"/>
  <c r="H195" i="2"/>
  <c r="H194" i="2"/>
  <c r="H193" i="2"/>
  <c r="H187" i="2"/>
  <c r="H186" i="2"/>
  <c r="H185" i="2"/>
  <c r="H184" i="2"/>
  <c r="H183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36" i="2"/>
  <c r="H135" i="2"/>
  <c r="H134" i="2"/>
  <c r="H124" i="2"/>
  <c r="H123" i="2"/>
  <c r="H122" i="2"/>
  <c r="H121" i="2"/>
  <c r="H120" i="2"/>
  <c r="H119" i="2"/>
  <c r="H118" i="2"/>
  <c r="F110" i="2"/>
  <c r="F109" i="2"/>
  <c r="F108" i="2"/>
  <c r="F107" i="2"/>
  <c r="H103" i="2"/>
  <c r="H102" i="2"/>
  <c r="H101" i="2"/>
  <c r="H98" i="2"/>
  <c r="H97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61" i="2"/>
  <c r="H60" i="2"/>
  <c r="H59" i="2"/>
  <c r="H58" i="2"/>
  <c r="H57" i="2"/>
  <c r="H54" i="2"/>
  <c r="H53" i="2"/>
  <c r="H51" i="2"/>
  <c r="H50" i="2"/>
  <c r="H49" i="2"/>
  <c r="H48" i="2"/>
  <c r="H47" i="2"/>
  <c r="H45" i="2"/>
  <c r="H44" i="2"/>
  <c r="H43" i="2"/>
  <c r="H42" i="2"/>
  <c r="H41" i="2"/>
  <c r="H39" i="2"/>
  <c r="H38" i="2"/>
  <c r="H37" i="2"/>
  <c r="H36" i="2"/>
  <c r="H35" i="2"/>
  <c r="H33" i="2"/>
  <c r="H32" i="2"/>
  <c r="H31" i="2"/>
  <c r="H30" i="2"/>
  <c r="H29" i="2"/>
  <c r="H28" i="2"/>
  <c r="H27" i="2"/>
  <c r="H25" i="2"/>
  <c r="H24" i="2"/>
  <c r="H23" i="2"/>
  <c r="H22" i="2"/>
  <c r="H21" i="2"/>
  <c r="H20" i="2"/>
  <c r="H19" i="2"/>
  <c r="H18" i="2"/>
  <c r="H17" i="2"/>
  <c r="H14" i="2"/>
  <c r="H13" i="2"/>
  <c r="H12" i="2"/>
  <c r="H11" i="2"/>
  <c r="H8" i="2"/>
</calcChain>
</file>

<file path=xl/sharedStrings.xml><?xml version="1.0" encoding="utf-8"?>
<sst xmlns="http://schemas.openxmlformats.org/spreadsheetml/2006/main" count="440" uniqueCount="288">
  <si>
    <t>Z.št.</t>
  </si>
  <si>
    <t>1.</t>
  </si>
  <si>
    <t>1.1.</t>
  </si>
  <si>
    <t>1.2.</t>
  </si>
  <si>
    <t>1.3.</t>
  </si>
  <si>
    <t>1.4.</t>
  </si>
  <si>
    <t>Trim steza</t>
  </si>
  <si>
    <t>pesek</t>
  </si>
  <si>
    <t>1.5.</t>
  </si>
  <si>
    <t>1.6.</t>
  </si>
  <si>
    <t>Naziv objekta / vrsta uporabe</t>
  </si>
  <si>
    <t>1.7.</t>
  </si>
  <si>
    <t>umetna trava</t>
  </si>
  <si>
    <t>1.8.</t>
  </si>
  <si>
    <t>1.9.</t>
  </si>
  <si>
    <t>1.10.</t>
  </si>
  <si>
    <t>2.</t>
  </si>
  <si>
    <t>ŠPORTNI PARK DEKANI</t>
  </si>
  <si>
    <t>2.2.</t>
  </si>
  <si>
    <t>3.</t>
  </si>
  <si>
    <t>4.</t>
  </si>
  <si>
    <t>4.1.</t>
  </si>
  <si>
    <t>4.2.</t>
  </si>
  <si>
    <t>Čas</t>
  </si>
  <si>
    <t>(ura)</t>
  </si>
  <si>
    <t xml:space="preserve">Vrsta  </t>
  </si>
  <si>
    <t xml:space="preserve">Št.   </t>
  </si>
  <si>
    <t>objektov</t>
  </si>
  <si>
    <t>brez DDV</t>
  </si>
  <si>
    <t>vadba</t>
  </si>
  <si>
    <t>tekma</t>
  </si>
  <si>
    <t>uporaba tenis igrišč</t>
  </si>
  <si>
    <t>uporaba tenis igrišč z razsvetljavo</t>
  </si>
  <si>
    <t xml:space="preserve">uporaba tenis igrišč </t>
  </si>
  <si>
    <t>uporaba tenis igrišč (balon)</t>
  </si>
  <si>
    <t>površi-ne</t>
  </si>
  <si>
    <t>trda podlaga</t>
  </si>
  <si>
    <t>individualna vadba (mesečna)</t>
  </si>
  <si>
    <t>individualna vadba (letna)</t>
  </si>
  <si>
    <t>mesec</t>
  </si>
  <si>
    <t>leto</t>
  </si>
  <si>
    <t>športni dan</t>
  </si>
  <si>
    <t>dan</t>
  </si>
  <si>
    <t>uporaba stadiona za tekmovanja</t>
  </si>
  <si>
    <t>uporaba stadiona z razsvetljavo (dodatno)</t>
  </si>
  <si>
    <t>umetna masa</t>
  </si>
  <si>
    <t xml:space="preserve">vadba z razsvetljavo  </t>
  </si>
  <si>
    <t xml:space="preserve">tekma z razsvetljavo  </t>
  </si>
  <si>
    <t xml:space="preserve">nogomet </t>
  </si>
  <si>
    <t>atletika</t>
  </si>
  <si>
    <t>vadba z razsvetljavo</t>
  </si>
  <si>
    <t>tekma z razsvetljavo</t>
  </si>
  <si>
    <t xml:space="preserve">vadba z razsvetljavo </t>
  </si>
  <si>
    <t>OLIMPIJSKI BAZEN ŽUSTERNA</t>
  </si>
  <si>
    <t>bazen</t>
  </si>
  <si>
    <t>vstop otrok od 5 do 14 leta</t>
  </si>
  <si>
    <t>vstop dijaki, študentje in upokojenci</t>
  </si>
  <si>
    <t>5.</t>
  </si>
  <si>
    <t>5.1.</t>
  </si>
  <si>
    <t>5.2.</t>
  </si>
  <si>
    <t>skupinska vadba (velja za 8 oseb)</t>
  </si>
  <si>
    <t>vstop otrok do 4 leta je brezplačna</t>
  </si>
  <si>
    <t>individualna vadba</t>
  </si>
  <si>
    <t>1.11.</t>
  </si>
  <si>
    <t>skupinska vadba (velja do 20 oseb)</t>
  </si>
  <si>
    <t>BALINARSKA DVORANA ŽUSTERNA</t>
  </si>
  <si>
    <t>vadba - 1 steza (profitna cena)</t>
  </si>
  <si>
    <t>vadba - 1 steza (neprofitna cena)</t>
  </si>
  <si>
    <t>tekma - 4 steze</t>
  </si>
  <si>
    <t>Tenis igrišča</t>
  </si>
  <si>
    <t>4.3.</t>
  </si>
  <si>
    <t>1000 m</t>
  </si>
  <si>
    <t>najem stadiona - polna kapaciteta</t>
  </si>
  <si>
    <t>najem stadiona - zmanjšana kapaciteta</t>
  </si>
  <si>
    <t>najem stadiona - zmanjšana kapaciteta z razsvetljavo</t>
  </si>
  <si>
    <t>dodatni dan za pripravo in postavitev scene</t>
  </si>
  <si>
    <t>najem ambulante</t>
  </si>
  <si>
    <t>dodatna garderoba</t>
  </si>
  <si>
    <t>termin</t>
  </si>
  <si>
    <t>naravna trava</t>
  </si>
  <si>
    <t>tartan / naravna trava</t>
  </si>
  <si>
    <t>Pomožno malo nogometno igrišče z umetno travo</t>
  </si>
  <si>
    <t>2.3.</t>
  </si>
  <si>
    <t>3.1.</t>
  </si>
  <si>
    <t>najem stadiona - polna kapaciteta z razsvetljavo</t>
  </si>
  <si>
    <t>5.4.</t>
  </si>
  <si>
    <t>5.5.</t>
  </si>
  <si>
    <t xml:space="preserve">Dnevna vstopnica - obiskovalci nad 15 let </t>
  </si>
  <si>
    <t>Mesečna vstopnica - obiskovalci nad 15 let</t>
  </si>
  <si>
    <t>Letna (sezonska) vstopnica - obiskovalci nad 15 let</t>
  </si>
  <si>
    <t>Najem bazena za vadbo</t>
  </si>
  <si>
    <t>Najem polovice bazena za vadbo</t>
  </si>
  <si>
    <t>Najem bazena za tekmo brez gledalcev</t>
  </si>
  <si>
    <t>Uporaba bazena za športno prireditev</t>
  </si>
  <si>
    <t>Uporaba 25 m proge</t>
  </si>
  <si>
    <t>Uporaba 50 m proge</t>
  </si>
  <si>
    <t>Garderoba</t>
  </si>
  <si>
    <t>VIP prostor</t>
  </si>
  <si>
    <t>Uporaba ozvočenja za komercialni najem</t>
  </si>
  <si>
    <t>Uporaba bazena za komercialni najem</t>
  </si>
  <si>
    <t>Organizirane skupine predšolskih in šolskih skupin s sedežem v MO Koper</t>
  </si>
  <si>
    <t>Organizirane skupine dijakov in študentov s sedežem v MO Koper</t>
  </si>
  <si>
    <t>Druge organizirane skupine</t>
  </si>
  <si>
    <t>Vstopnica za 10 obiskov - drugi obiskovalci od 4 do 15 let</t>
  </si>
  <si>
    <t>Vstopnica za 10 obiskov - drugi obiskovalci nad 15 let</t>
  </si>
  <si>
    <t>Podaljšanje obiska - dodatna ura</t>
  </si>
  <si>
    <t>Nadomestilo za izgubljeno zapestnico</t>
  </si>
  <si>
    <t>Najem bazena ali posamezne proge</t>
  </si>
  <si>
    <t>Vstopnina bazen za rekreativne programe</t>
  </si>
  <si>
    <t>vstop otrok do 4 leta je brezplačen</t>
  </si>
  <si>
    <t>Sezonske karte - poletna sezona</t>
  </si>
  <si>
    <t>OLIMPIJSKI BAZEN KOPER</t>
  </si>
  <si>
    <t>CENTER ŠPORTOV NA MIVKI</t>
  </si>
  <si>
    <t>Uporaba žoge</t>
  </si>
  <si>
    <t>Varščina za žogo</t>
  </si>
  <si>
    <t>Uporaba loparjev</t>
  </si>
  <si>
    <t>Varščina za lopar</t>
  </si>
  <si>
    <t>Priprava igrišč za različna tekmovanja - igrišče / dogodek</t>
  </si>
  <si>
    <t>6.</t>
  </si>
  <si>
    <t>6.1.</t>
  </si>
  <si>
    <t>6.2.</t>
  </si>
  <si>
    <t>6.3.</t>
  </si>
  <si>
    <t xml:space="preserve"> </t>
  </si>
  <si>
    <t>z DDV</t>
  </si>
  <si>
    <t>ni ddv</t>
  </si>
  <si>
    <t>Uporaba igrišča odbojke/tenisa na mivki</t>
  </si>
  <si>
    <t>Uporaba igrišča nogometa/rokometa na mivki</t>
  </si>
  <si>
    <t>uporaba 25 m proge</t>
  </si>
  <si>
    <t>uporaba 50 m proge</t>
  </si>
  <si>
    <t>Organizirane skupine dijakov in študentov s sedežem v MOK</t>
  </si>
  <si>
    <t>Organiziran skupine predšolskih in šolskih skupin s sedežem v MOK</t>
  </si>
  <si>
    <t>Tedenska vstopnica - drugi obiskovalci (otroci do 14 leta, dijaki, študentje, upokojenci)</t>
  </si>
  <si>
    <t>tedenska vstopnica - obiskovalci nad 15 let</t>
  </si>
  <si>
    <t>mesečna vstopnica - drugi obiskovalci (otroci, dijaki, študentje, upokojenci)</t>
  </si>
  <si>
    <t>mesečna vstopnica - obiskovalci nad 15 let</t>
  </si>
  <si>
    <t>6.4.</t>
  </si>
  <si>
    <t>večnamensko športno igrišče (nogomet,rokomet,..)</t>
  </si>
  <si>
    <t>asfalt</t>
  </si>
  <si>
    <t>6.5.</t>
  </si>
  <si>
    <t>večnamensko športno igrišče z razsvetljavo</t>
  </si>
  <si>
    <t>Fitness (nogometni stadion, center vodnih športov)</t>
  </si>
  <si>
    <t xml:space="preserve">Vstopnica - obiskovalci nad 15 let </t>
  </si>
  <si>
    <t>vstopnica-drugi obiskovalci (otroci do 14 let, dijaki, študentje,upokojenci)</t>
  </si>
  <si>
    <t>5.6.</t>
  </si>
  <si>
    <t>8.</t>
  </si>
  <si>
    <t>SKATE PARK KOPER</t>
  </si>
  <si>
    <t>8.1.</t>
  </si>
  <si>
    <t>8.2.</t>
  </si>
  <si>
    <t>9.</t>
  </si>
  <si>
    <t>9.1.</t>
  </si>
  <si>
    <t>9.2.</t>
  </si>
  <si>
    <t>RAZNO</t>
  </si>
  <si>
    <t>Nakup zaščite za obuvala</t>
  </si>
  <si>
    <t>1 par</t>
  </si>
  <si>
    <t>najem prenosnega ozvočenja</t>
  </si>
  <si>
    <t>10.</t>
  </si>
  <si>
    <t>OGLASNE POVRŠINE</t>
  </si>
  <si>
    <t>cena v EUR/m2</t>
  </si>
  <si>
    <t>9.4.</t>
  </si>
  <si>
    <t>9.5.</t>
  </si>
  <si>
    <t>11.</t>
  </si>
  <si>
    <t>11.1.</t>
  </si>
  <si>
    <t>11.2.</t>
  </si>
  <si>
    <t>11.3.</t>
  </si>
  <si>
    <t>11.4.</t>
  </si>
  <si>
    <t>CENE ZA SNEMANJA, FOTOGRAFIRANJA NA POVRŠINAH JZZŠ MOK</t>
  </si>
  <si>
    <t>Preprosta uporaba površine do 4 ure</t>
  </si>
  <si>
    <t>Preprosta uporaba površine do 8 ur</t>
  </si>
  <si>
    <t>Preprosta uporaba do 4 ure, površine in oprema- elektrika</t>
  </si>
  <si>
    <t>Preprosta uporaba do 8 ur, površine in oprema- elektrika</t>
  </si>
  <si>
    <t>najem igrišča za tekmovanje</t>
  </si>
  <si>
    <t>6.6.</t>
  </si>
  <si>
    <t>ŠPORTNI PARK BONIFIKA</t>
  </si>
  <si>
    <t>Mestni nogometni stadion Bonifika 105 x 68</t>
  </si>
  <si>
    <t>najem igrišča za tekomovanje</t>
  </si>
  <si>
    <t xml:space="preserve">Nogometno igrišče na odboj  (20 x 13m) z umetno travo </t>
  </si>
  <si>
    <t>kiosk za prodajo vstopnic nogometni stadion</t>
  </si>
  <si>
    <t>Večerna vstopnica (od 20.00 do 22.00 ure)</t>
  </si>
  <si>
    <t>Dnevna vstopnica - otroci do 14 let/dijaki/študenti/upokojenci/invalidi</t>
  </si>
  <si>
    <t>Mesečna vstopnica -  otroci do 14 let /dijaki/študenti/upokojenci/invalidi</t>
  </si>
  <si>
    <t>Letna (sezonska) vstopnica - otroci do 14 let /dijaki/študenti/upokojenci/invalidi</t>
  </si>
  <si>
    <t>Najem sejne soba (opremljena z videotehniko)</t>
  </si>
  <si>
    <t>Najem sejne soba (neopremljena)</t>
  </si>
  <si>
    <t xml:space="preserve">VIP prostor mestni stadion </t>
  </si>
  <si>
    <t>9.6.</t>
  </si>
  <si>
    <t>9.3..</t>
  </si>
  <si>
    <t>9.8.</t>
  </si>
  <si>
    <t>najem prostora za skupinsko telovadbo ob fitnessu mestni stadion</t>
  </si>
  <si>
    <t>Ostale prireditve-kulturne, zabavne, celotni dan, … brez igrišč)</t>
  </si>
  <si>
    <t>Mesečna vstopnica - večerna rekreacija (20.00 do 22.00) ponedeljek - petek</t>
  </si>
  <si>
    <t>mesečna vstopnica - večerna rekreacija (20-22.00 ure) ponedeljek - petek</t>
  </si>
  <si>
    <t>sezonska vstopnica - obiskovalci nad 15 let</t>
  </si>
  <si>
    <t>sezonska vstopnica-drugi obiskovalci (otroci do 14 let/dijaki/ študentje/upokojenci/invalidi)</t>
  </si>
  <si>
    <t>Letna/sezonska uporaba oglasnih površin</t>
  </si>
  <si>
    <t>zunanje in notranje površine objektov do 10 m2</t>
  </si>
  <si>
    <t>blende ob teniških igriščih (2x 12 m)</t>
  </si>
  <si>
    <t>dodatne označitve najemnikov, poslovnih partnerjev</t>
  </si>
  <si>
    <t>Mesečna uporaba oglasnih površin</t>
  </si>
  <si>
    <t>zunanje in notranje površine po dogovoru nad 30 m2</t>
  </si>
  <si>
    <t>zunanje in notranje površine po dogovoru pod 30 m2</t>
  </si>
  <si>
    <t>mesečna uporaba oglasnih površin v klip okvirjih</t>
  </si>
  <si>
    <t>oglasni prostor v A3 klipu/mesec</t>
  </si>
  <si>
    <t xml:space="preserve">oglasni prostor v Ab2 klipu/mesec </t>
  </si>
  <si>
    <t>oglasni prostor v B1 klipu/mesec</t>
  </si>
  <si>
    <t>cena v eur</t>
  </si>
  <si>
    <t>enkratna uporaba oglasne površine</t>
  </si>
  <si>
    <t>notranje in zunanje površine do 5 m2</t>
  </si>
  <si>
    <t>cena v eur/mesec</t>
  </si>
  <si>
    <t>uporaba digitalnih oglasnih površin</t>
  </si>
  <si>
    <t>oglasni prostor na družbenih omrežjih (Facebook, Instagram,…)</t>
  </si>
  <si>
    <t xml:space="preserve">oglasni prostor na spletni strani (www.sportvkopru.si) </t>
  </si>
  <si>
    <t>cena v eur/m2</t>
  </si>
  <si>
    <t>cena v eur na sezono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</si>
  <si>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</si>
  <si>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</si>
  <si>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</si>
  <si>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</si>
  <si>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</si>
  <si>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</si>
  <si>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</si>
  <si>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</si>
  <si>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</si>
  <si>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</si>
  <si>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</si>
  <si>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4.4.</t>
  </si>
  <si>
    <t>Uporaba zunajnih površin (zelenice, beton,…)¸do 25 m2</t>
  </si>
  <si>
    <t xml:space="preserve">dan </t>
  </si>
  <si>
    <t>Uporaba zunajnih površin (zelenice, beton,…) do 100 m2</t>
  </si>
  <si>
    <t>Uporaba zunajnih površin (zelenice, beton,…) nad 100 m2</t>
  </si>
  <si>
    <t>Letna uporaba oglasnih površin</t>
  </si>
  <si>
    <t>sezonska karta (pomlad-poletje)</t>
  </si>
  <si>
    <t>sezonska karta (letna)</t>
  </si>
  <si>
    <t>sezonska karta - BALON (jesen-zima)</t>
  </si>
  <si>
    <t>najem parka za prireditev brez rasvetljave</t>
  </si>
  <si>
    <t>najem parka za prireditev z rasvetljavo</t>
  </si>
  <si>
    <t>12.</t>
  </si>
  <si>
    <t>VEČNAMENSKA ŠPORTNA DVORANA ARENA BONIFIKA</t>
  </si>
  <si>
    <t>dvorana – športna vadba in drugo</t>
  </si>
  <si>
    <t>1/2 dvorane - športna vadba in drugo</t>
  </si>
  <si>
    <t>dvorana športna prireditev do 1.000 gledalcev</t>
  </si>
  <si>
    <t>dvorana športna prireditev nad 1.000 gledalcev</t>
  </si>
  <si>
    <t xml:space="preserve">dvorana športna prireditev - polna kapaciteta </t>
  </si>
  <si>
    <t>dvorana komercialni najem</t>
  </si>
  <si>
    <t>uporaba kegljišča (ena steza)</t>
  </si>
  <si>
    <t>garderoba</t>
  </si>
  <si>
    <t>vadbeni prostor (VP, drugi prostori,fitness)</t>
  </si>
  <si>
    <t>vadbeni prostor (VP, drugi prostori, fitness)</t>
  </si>
  <si>
    <t xml:space="preserve">najem tapisona </t>
  </si>
  <si>
    <t>dodatno dežurstvo tehničnega osebja (cen/del.uro enega delavca)</t>
  </si>
  <si>
    <t>kos</t>
  </si>
  <si>
    <t>tekma  (v skladu z mednarodnimi standardi panožne zveze)</t>
  </si>
  <si>
    <t>najem nogometnega stadiona za komercialne namene</t>
  </si>
  <si>
    <t>tekma z razsvetljavo (v skladu z mednarodnimi standardi panožne zveze)</t>
  </si>
  <si>
    <t>2.1.</t>
  </si>
  <si>
    <t>Glavno nogometno igrišče z naravno travo</t>
  </si>
  <si>
    <t>tekma  z razsvetljavo (v skladu z mednarodnimi standardi panožne zveze)</t>
  </si>
  <si>
    <t>Sezonske karte</t>
  </si>
  <si>
    <t>tekma z razsvetljavo (s skladu z mednarodnimi standardi panožne zveze)</t>
  </si>
  <si>
    <t>9.7.</t>
  </si>
  <si>
    <t>5.7.</t>
  </si>
  <si>
    <t>5.8.</t>
  </si>
  <si>
    <t>5.9.</t>
  </si>
  <si>
    <t>5.10.</t>
  </si>
  <si>
    <t>5.3.</t>
  </si>
  <si>
    <t>Organizirane skupine dijakov in študentov</t>
  </si>
  <si>
    <t>Organizirane skupine predšolskih in šolskih otrok (ostali)</t>
  </si>
  <si>
    <t>9.9.</t>
  </si>
  <si>
    <t>Atletski stadion s pomožnim nogometnim igriščem 102 x 68</t>
  </si>
  <si>
    <r>
      <t>Nogometno igrišče na odboj  (40 x 24m) z umetno travo (</t>
    </r>
    <r>
      <rPr>
        <b/>
        <sz val="8"/>
        <color rgb="FFFF0000"/>
        <rFont val="Arial"/>
        <family val="2"/>
        <charset val="238"/>
      </rPr>
      <t>št. 4</t>
    </r>
    <r>
      <rPr>
        <b/>
        <sz val="8"/>
        <rFont val="Arial"/>
        <family val="2"/>
        <charset val="238"/>
      </rPr>
      <t>)</t>
    </r>
  </si>
  <si>
    <r>
      <t xml:space="preserve">Manjše nogometno igrišče (44 x 32m) z umetno travo </t>
    </r>
    <r>
      <rPr>
        <b/>
        <sz val="8"/>
        <color rgb="FFFF0000"/>
        <rFont val="Arial"/>
        <family val="2"/>
        <charset val="238"/>
      </rPr>
      <t>(št. 2)</t>
    </r>
  </si>
  <si>
    <r>
      <t>Malo nogometno igrišče z umetno travo  65 x 44  (</t>
    </r>
    <r>
      <rPr>
        <b/>
        <sz val="8"/>
        <color rgb="FFFF0000"/>
        <rFont val="Arial"/>
        <family val="2"/>
        <charset val="238"/>
      </rPr>
      <t>št. 1</t>
    </r>
    <r>
      <rPr>
        <b/>
        <sz val="8"/>
        <rFont val="Arial"/>
        <family val="2"/>
        <charset val="238"/>
      </rPr>
      <t>)</t>
    </r>
  </si>
  <si>
    <r>
      <t>Veliko nogometno igrišče z umetno travo 102 x 68 (</t>
    </r>
    <r>
      <rPr>
        <b/>
        <sz val="8"/>
        <color rgb="FFFF0000"/>
        <rFont val="Arial"/>
        <family val="2"/>
        <charset val="238"/>
      </rPr>
      <t>št. 3</t>
    </r>
    <r>
      <rPr>
        <b/>
        <sz val="8"/>
        <rFont val="Arial"/>
        <family val="2"/>
      </rPr>
      <t>)</t>
    </r>
  </si>
  <si>
    <r>
      <t>Veliko nogometno igrišče z naravno travo 105 x 68  (</t>
    </r>
    <r>
      <rPr>
        <b/>
        <sz val="8"/>
        <color rgb="FFFF0000"/>
        <rFont val="Arial"/>
        <family val="2"/>
        <charset val="238"/>
      </rPr>
      <t>št. 5</t>
    </r>
    <r>
      <rPr>
        <b/>
        <sz val="8"/>
        <rFont val="Arial"/>
        <family val="2"/>
      </rPr>
      <t>)</t>
    </r>
  </si>
  <si>
    <t>tekma (standard nacionalne panožne zveze)</t>
  </si>
  <si>
    <t>tekma (standard nacionalne panožne zveze - brez tribun)</t>
  </si>
  <si>
    <t>tekma z razsvetljavo (standard nacionalne panožne zveze)</t>
  </si>
  <si>
    <t>tekma z razsvetljavo (standard nacionalne panožna zveza)</t>
  </si>
  <si>
    <t xml:space="preserve">najem 4 igrišč za tekmovanje </t>
  </si>
  <si>
    <t xml:space="preserve">najem 8 igrišč za tekmovanje </t>
  </si>
  <si>
    <t>letna karta (50 ur pomlad/poletje in 50 ur jesen/zima)</t>
  </si>
  <si>
    <t>Pomožno nogometno igrišče z umetno travo 102 x 68</t>
  </si>
  <si>
    <t>beton</t>
  </si>
  <si>
    <t xml:space="preserve">ŠPORTNIH OBJEKTOV V UPRAVLJANJU JAVNEGA ZAVODA ZA ŠPORT MESTNE OBČINE KOPER </t>
  </si>
  <si>
    <t>VIŠINA NADOMESTILA UPORABE (CENIK)</t>
  </si>
  <si>
    <t>Nogometno- rokometno igrišče pri OŠ Koper</t>
  </si>
  <si>
    <t xml:space="preserve">organizirana vadba </t>
  </si>
  <si>
    <t>organizirana vadba z razsvetljavo</t>
  </si>
  <si>
    <t>Košarkarsko igrišče pri OŠ Koper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</si>
</sst>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0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 applyFill="1" applyBorder="1"/>
    <xf numFmtId="4" fontId="3" fillId="0" borderId="0" xfId="0" applyNumberFormat="1" applyFont="1" applyBorder="1"/>
    <xf numFmtId="4" fontId="3" fillId="0" borderId="0" xfId="0" applyNumberFormat="1" applyFont="1" applyFill="1" applyBorder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3" fillId="0" borderId="4" xfId="0" applyFont="1" applyBorder="1"/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7" xfId="0" applyFont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/>
    </xf>
    <xf numFmtId="0" fontId="8" fillId="0" borderId="9" xfId="0" applyFont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3" fillId="0" borderId="10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Border="1"/>
    <xf numFmtId="4" fontId="1" fillId="0" borderId="0" xfId="0" applyNumberFormat="1" applyFont="1" applyBorder="1"/>
    <xf numFmtId="4" fontId="6" fillId="0" borderId="0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wrapText="1"/>
    </xf>
    <xf numFmtId="164" fontId="1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0" fontId="1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right"/>
    </xf>
    <xf numFmtId="0" fontId="1" fillId="3" borderId="9" xfId="0" applyFont="1" applyFill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9" xfId="0" applyFont="1" applyFill="1" applyBorder="1"/>
    <xf numFmtId="4" fontId="1" fillId="0" borderId="9" xfId="0" applyNumberFormat="1" applyFont="1" applyFill="1" applyBorder="1"/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16" fontId="6" fillId="0" borderId="0" xfId="0" applyNumberFormat="1" applyFont="1"/>
    <xf numFmtId="0" fontId="4" fillId="4" borderId="28" xfId="0" applyFont="1" applyFill="1" applyBorder="1" applyAlignment="1">
      <alignment horizontal="center" wrapText="1"/>
    </xf>
    <xf numFmtId="0" fontId="3" fillId="4" borderId="28" xfId="0" applyFont="1" applyFill="1" applyBorder="1" applyAlignment="1">
      <alignment wrapText="1"/>
    </xf>
    <xf numFmtId="0" fontId="3" fillId="4" borderId="28" xfId="0" applyFont="1" applyFill="1" applyBorder="1" applyAlignment="1">
      <alignment horizontal="right"/>
    </xf>
    <xf numFmtId="0" fontId="3" fillId="4" borderId="28" xfId="0" applyFont="1" applyFill="1" applyBorder="1"/>
    <xf numFmtId="4" fontId="3" fillId="4" borderId="28" xfId="0" applyNumberFormat="1" applyFont="1" applyFill="1" applyBorder="1"/>
    <xf numFmtId="4" fontId="3" fillId="4" borderId="29" xfId="0" applyNumberFormat="1" applyFont="1" applyFill="1" applyBorder="1"/>
    <xf numFmtId="0" fontId="3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4" borderId="26" xfId="0" applyFont="1" applyFill="1" applyBorder="1" applyAlignment="1">
      <alignment wrapText="1"/>
    </xf>
    <xf numFmtId="0" fontId="3" fillId="4" borderId="26" xfId="0" applyFont="1" applyFill="1" applyBorder="1" applyAlignment="1">
      <alignment horizontal="right"/>
    </xf>
    <xf numFmtId="0" fontId="3" fillId="4" borderId="26" xfId="0" applyFont="1" applyFill="1" applyBorder="1"/>
    <xf numFmtId="4" fontId="3" fillId="4" borderId="26" xfId="0" applyNumberFormat="1" applyFont="1" applyFill="1" applyBorder="1"/>
    <xf numFmtId="4" fontId="3" fillId="4" borderId="27" xfId="0" applyNumberFormat="1" applyFont="1" applyFill="1" applyBorder="1"/>
    <xf numFmtId="0" fontId="3" fillId="4" borderId="9" xfId="0" applyFont="1" applyFill="1" applyBorder="1" applyAlignment="1">
      <alignment wrapText="1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/>
    <xf numFmtId="4" fontId="3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0" fontId="3" fillId="0" borderId="19" xfId="0" applyFont="1" applyFill="1" applyBorder="1" applyAlignment="1">
      <alignment horizontal="right"/>
    </xf>
    <xf numFmtId="0" fontId="1" fillId="3" borderId="9" xfId="0" applyFont="1" applyFill="1" applyBorder="1" applyAlignment="1">
      <alignment vertical="center" wrapText="1"/>
    </xf>
    <xf numFmtId="0" fontId="3" fillId="0" borderId="18" xfId="0" applyNumberFormat="1" applyFont="1" applyFill="1" applyBorder="1"/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4" borderId="30" xfId="0" applyFont="1" applyFill="1" applyBorder="1" applyAlignment="1">
      <alignment horizontal="center"/>
    </xf>
    <xf numFmtId="164" fontId="12" fillId="0" borderId="0" xfId="0" applyNumberFormat="1" applyFont="1" applyFill="1"/>
    <xf numFmtId="2" fontId="12" fillId="0" borderId="0" xfId="0" applyNumberFormat="1" applyFont="1" applyFill="1" applyBorder="1"/>
    <xf numFmtId="4" fontId="1" fillId="0" borderId="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3" fillId="0" borderId="19" xfId="0" applyFont="1" applyFill="1" applyBorder="1" applyAlignment="1">
      <alignment horizontal="center"/>
    </xf>
    <xf numFmtId="4" fontId="3" fillId="0" borderId="17" xfId="0" applyNumberFormat="1" applyFont="1" applyFill="1" applyBorder="1"/>
    <xf numFmtId="4" fontId="3" fillId="0" borderId="23" xfId="0" applyNumberFormat="1" applyFont="1" applyFill="1" applyBorder="1" applyAlignment="1">
      <alignment horizontal="center"/>
    </xf>
    <xf numFmtId="0" fontId="13" fillId="0" borderId="0" xfId="0" applyFont="1" applyFill="1"/>
    <xf numFmtId="0" fontId="15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wrapText="1"/>
    </xf>
    <xf numFmtId="0" fontId="3" fillId="0" borderId="19" xfId="0" applyFont="1" applyFill="1" applyBorder="1"/>
    <xf numFmtId="4" fontId="3" fillId="0" borderId="19" xfId="0" applyNumberFormat="1" applyFont="1" applyFill="1" applyBorder="1" applyAlignment="1">
      <alignment horizontal="center"/>
    </xf>
    <xf numFmtId="4" fontId="3" fillId="0" borderId="19" xfId="0" applyNumberFormat="1" applyFont="1" applyFill="1" applyBorder="1"/>
    <xf numFmtId="0" fontId="4" fillId="4" borderId="26" xfId="0" applyFont="1" applyFill="1" applyBorder="1" applyAlignment="1">
      <alignment wrapText="1"/>
    </xf>
    <xf numFmtId="0" fontId="14" fillId="0" borderId="30" xfId="0" applyFont="1" applyFill="1" applyBorder="1" applyAlignment="1">
      <alignment horizontal="center"/>
    </xf>
    <xf numFmtId="4" fontId="3" fillId="4" borderId="28" xfId="0" applyNumberFormat="1" applyFont="1" applyFill="1" applyBorder="1" applyAlignment="1">
      <alignment horizontal="center"/>
    </xf>
    <xf numFmtId="4" fontId="3" fillId="4" borderId="29" xfId="0" applyNumberFormat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 vertical="center"/>
    </xf>
    <xf numFmtId="0" fontId="16" fillId="0" borderId="0" xfId="0" applyFont="1"/>
    <xf numFmtId="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3" fillId="3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/>
    <xf numFmtId="0" fontId="0" fillId="0" borderId="21" xfId="0" applyBorder="1"/>
    <xf numFmtId="0" fontId="16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/>
    </xf>
    <xf numFmtId="4" fontId="3" fillId="0" borderId="37" xfId="0" applyNumberFormat="1" applyFont="1" applyFill="1" applyBorder="1" applyAlignment="1">
      <alignment horizontal="center"/>
    </xf>
    <xf numFmtId="4" fontId="3" fillId="0" borderId="9" xfId="0" applyNumberFormat="1" applyFont="1" applyBorder="1"/>
    <xf numFmtId="0" fontId="16" fillId="0" borderId="0" xfId="0" applyFont="1" applyFill="1" applyBorder="1" applyAlignment="1">
      <alignment horizontal="center"/>
    </xf>
    <xf numFmtId="4" fontId="1" fillId="2" borderId="9" xfId="0" applyNumberFormat="1" applyFont="1" applyFill="1" applyBorder="1"/>
    <xf numFmtId="0" fontId="2" fillId="4" borderId="9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3" fillId="3" borderId="9" xfId="0" applyNumberFormat="1" applyFont="1" applyFill="1" applyBorder="1"/>
    <xf numFmtId="0" fontId="3" fillId="0" borderId="5" xfId="0" applyFont="1" applyBorder="1" applyAlignment="1">
      <alignment horizontal="center"/>
    </xf>
    <xf numFmtId="4" fontId="1" fillId="0" borderId="10" xfId="0" applyNumberFormat="1" applyFont="1" applyFill="1" applyBorder="1"/>
    <xf numFmtId="4" fontId="1" fillId="0" borderId="23" xfId="0" applyNumberFormat="1" applyFont="1" applyFill="1" applyBorder="1"/>
    <xf numFmtId="4" fontId="1" fillId="0" borderId="9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4" fontId="1" fillId="0" borderId="9" xfId="0" applyNumberFormat="1" applyFont="1" applyFill="1" applyBorder="1" applyAlignment="1">
      <alignment vertical="center"/>
    </xf>
    <xf numFmtId="4" fontId="3" fillId="0" borderId="9" xfId="0" applyNumberFormat="1" applyFont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8" xfId="0" applyFont="1" applyFill="1" applyBorder="1" applyAlignment="1">
      <alignment horizontal="right"/>
    </xf>
    <xf numFmtId="0" fontId="3" fillId="4" borderId="8" xfId="0" applyFont="1" applyFill="1" applyBorder="1"/>
    <xf numFmtId="4" fontId="3" fillId="4" borderId="8" xfId="0" applyNumberFormat="1" applyFont="1" applyFill="1" applyBorder="1"/>
    <xf numFmtId="4" fontId="3" fillId="4" borderId="36" xfId="0" applyNumberFormat="1" applyFont="1" applyFill="1" applyBorder="1"/>
    <xf numFmtId="0" fontId="3" fillId="0" borderId="4" xfId="0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1" fillId="0" borderId="39" xfId="0" applyNumberFormat="1" applyFont="1" applyBorder="1" applyAlignment="1">
      <alignment horizontal="center"/>
    </xf>
    <xf numFmtId="16" fontId="1" fillId="0" borderId="5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4" fontId="1" fillId="0" borderId="10" xfId="0" applyNumberFormat="1" applyFont="1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" fontId="1" fillId="0" borderId="39" xfId="0" applyNumberFormat="1" applyFont="1" applyFill="1" applyBorder="1"/>
    <xf numFmtId="0" fontId="4" fillId="4" borderId="4" xfId="0" applyFont="1" applyFill="1" applyBorder="1" applyAlignment="1">
      <alignment horizontal="center"/>
    </xf>
    <xf numFmtId="4" fontId="3" fillId="4" borderId="39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" fontId="1" fillId="0" borderId="4" xfId="0" applyNumberFormat="1" applyFont="1" applyFill="1" applyBorder="1" applyAlignment="1">
      <alignment horizontal="center"/>
    </xf>
    <xf numFmtId="4" fontId="1" fillId="0" borderId="39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1" fillId="0" borderId="1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vertical="center"/>
    </xf>
    <xf numFmtId="0" fontId="6" fillId="4" borderId="28" xfId="0" applyFont="1" applyFill="1" applyBorder="1"/>
    <xf numFmtId="4" fontId="3" fillId="0" borderId="39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16" fontId="1" fillId="0" borderId="18" xfId="0" applyNumberFormat="1" applyFont="1" applyFill="1" applyBorder="1" applyAlignment="1">
      <alignment horizontal="center"/>
    </xf>
    <xf numFmtId="16" fontId="6" fillId="0" borderId="5" xfId="0" applyNumberFormat="1" applyFont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16" fontId="6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6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wrapText="1"/>
    </xf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10" fillId="4" borderId="32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 applyAlignment="1">
      <alignment horizontal="right"/>
    </xf>
    <xf numFmtId="0" fontId="1" fillId="4" borderId="8" xfId="0" applyFont="1" applyFill="1" applyBorder="1"/>
    <xf numFmtId="4" fontId="1" fillId="4" borderId="8" xfId="0" applyNumberFormat="1" applyFont="1" applyFill="1" applyBorder="1"/>
    <xf numFmtId="4" fontId="1" fillId="4" borderId="36" xfId="0" applyNumberFormat="1" applyFont="1" applyFill="1" applyBorder="1"/>
    <xf numFmtId="0" fontId="1" fillId="0" borderId="4" xfId="0" applyFont="1" applyBorder="1" applyAlignment="1">
      <alignment horizontal="center"/>
    </xf>
    <xf numFmtId="4" fontId="1" fillId="0" borderId="39" xfId="0" applyNumberFormat="1" applyFont="1" applyBorder="1"/>
    <xf numFmtId="4" fontId="1" fillId="0" borderId="39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4" fontId="1" fillId="2" borderId="39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/>
    <xf numFmtId="4" fontId="1" fillId="2" borderId="10" xfId="0" applyNumberFormat="1" applyFont="1" applyFill="1" applyBorder="1"/>
    <xf numFmtId="4" fontId="1" fillId="2" borderId="23" xfId="0" applyNumberFormat="1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left" wrapText="1"/>
    </xf>
    <xf numFmtId="0" fontId="4" fillId="4" borderId="32" xfId="0" applyFont="1" applyFill="1" applyBorder="1"/>
    <xf numFmtId="4" fontId="3" fillId="0" borderId="39" xfId="0" applyNumberFormat="1" applyFont="1" applyFill="1" applyBorder="1"/>
    <xf numFmtId="4" fontId="3" fillId="0" borderId="39" xfId="0" applyNumberFormat="1" applyFont="1" applyFill="1" applyBorder="1" applyAlignment="1">
      <alignment vertical="center"/>
    </xf>
    <xf numFmtId="4" fontId="3" fillId="3" borderId="39" xfId="0" applyNumberFormat="1" applyFont="1" applyFill="1" applyBorder="1"/>
    <xf numFmtId="4" fontId="1" fillId="0" borderId="39" xfId="0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6" fillId="4" borderId="9" xfId="0" applyFont="1" applyFill="1" applyBorder="1" applyAlignment="1">
      <alignment vertical="center"/>
    </xf>
    <xf numFmtId="0" fontId="6" fillId="4" borderId="9" xfId="0" applyFont="1" applyFill="1" applyBorder="1" applyAlignment="1"/>
    <xf numFmtId="0" fontId="7" fillId="0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16" fontId="3" fillId="0" borderId="4" xfId="0" applyNumberFormat="1" applyFont="1" applyBorder="1"/>
    <xf numFmtId="0" fontId="3" fillId="4" borderId="4" xfId="0" applyFont="1" applyFill="1" applyBorder="1"/>
    <xf numFmtId="4" fontId="3" fillId="4" borderId="3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wrapText="1"/>
    </xf>
    <xf numFmtId="4" fontId="3" fillId="0" borderId="34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/>
    <xf numFmtId="4" fontId="3" fillId="0" borderId="23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10" xfId="0" applyFont="1" applyFill="1" applyBorder="1"/>
    <xf numFmtId="4" fontId="3" fillId="0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/>
    <xf numFmtId="0" fontId="2" fillId="0" borderId="9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6" xfId="0" applyFont="1" applyBorder="1" applyAlignment="1"/>
    <xf numFmtId="0" fontId="1" fillId="0" borderId="0" xfId="0" applyFont="1" applyAlignment="1"/>
    <xf numFmtId="0" fontId="1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16" fontId="1" fillId="0" borderId="0" xfId="0" applyNumberFormat="1" applyFont="1" applyFill="1" applyBorder="1" applyAlignment="1">
      <alignment horizontal="center"/>
    </xf>
    <xf numFmtId="0" fontId="3" fillId="0" borderId="32" xfId="0" applyFont="1" applyBorder="1"/>
    <xf numFmtId="0" fontId="2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vertical="center"/>
    </xf>
    <xf numFmtId="4" fontId="3" fillId="0" borderId="3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40" xfId="0" applyFont="1" applyBorder="1"/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 applyAlignment="1">
      <alignment horizontal="center"/>
    </xf>
    <xf numFmtId="4" fontId="1" fillId="0" borderId="41" xfId="0" applyNumberFormat="1" applyFont="1" applyFill="1" applyBorder="1" applyAlignment="1">
      <alignment horizontal="center"/>
    </xf>
    <xf numFmtId="4" fontId="1" fillId="0" borderId="41" xfId="0" applyNumberFormat="1" applyFont="1" applyFill="1" applyBorder="1"/>
    <xf numFmtId="4" fontId="1" fillId="0" borderId="42" xfId="0" applyNumberFormat="1" applyFont="1" applyFill="1" applyBorder="1" applyAlignment="1">
      <alignment horizontal="center"/>
    </xf>
    <xf numFmtId="0" fontId="1" fillId="0" borderId="9" xfId="0" applyNumberFormat="1" applyFont="1" applyFill="1" applyBorder="1"/>
    <xf numFmtId="0" fontId="6" fillId="5" borderId="16" xfId="0" applyFont="1" applyFill="1" applyBorder="1" applyAlignment="1">
      <alignment horizontal="left" wrapText="1"/>
    </xf>
    <xf numFmtId="0" fontId="6" fillId="5" borderId="22" xfId="0" applyFont="1" applyFill="1" applyBorder="1" applyAlignment="1">
      <alignment horizontal="left" wrapText="1"/>
    </xf>
    <xf numFmtId="0" fontId="6" fillId="5" borderId="2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5" borderId="20" xfId="0" applyFont="1" applyFill="1" applyBorder="1" applyAlignment="1">
      <alignment horizontal="left" wrapText="1"/>
    </xf>
    <xf numFmtId="0" fontId="6" fillId="5" borderId="33" xfId="0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6" fontId="3" fillId="3" borderId="4" xfId="0" applyNumberFormat="1" applyFont="1" applyFill="1" applyBorder="1" applyAlignment="1">
      <alignment horizontal="center" vertical="top"/>
    </xf>
    <xf numFmtId="16" fontId="3" fillId="3" borderId="5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590550</xdr:colOff>
      <xdr:row>104</xdr:row>
      <xdr:rowOff>0</xdr:rowOff>
    </xdr:from>
    <xdr:ext cx="184731" cy="2747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83190" y="14615160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3"/>
  <sheetViews>
    <sheetView tabSelected="1" view="pageBreakPreview" topLeftCell="A40" zoomScaleNormal="100" zoomScaleSheetLayoutView="100" workbookViewId="0">
      <selection activeCell="G75" sqref="G75"/>
    </sheetView>
  </sheetViews>
  <sheetFormatPr defaultRowHeight="12.75" x14ac:dyDescent="0.2"/>
  <cols>
    <col min="1" max="1" width="5.28515625" bestFit="1" customWidth="1"/>
    <col min="2" max="2" width="61.7109375" customWidth="1"/>
    <col min="3" max="3" width="17.5703125" customWidth="1"/>
  </cols>
  <sheetData>
    <row r="1" spans="1:12" ht="13.9" customHeight="1" x14ac:dyDescent="0.2">
      <c r="A1" s="276"/>
      <c r="C1" s="275" t="s">
        <v>283</v>
      </c>
      <c r="D1" s="276"/>
      <c r="E1" s="276"/>
      <c r="F1" s="276"/>
      <c r="G1" s="276"/>
      <c r="H1" s="276"/>
    </row>
    <row r="2" spans="1:12" ht="13.15" customHeight="1" x14ac:dyDescent="0.2">
      <c r="A2" s="276"/>
      <c r="C2" s="275" t="s">
        <v>282</v>
      </c>
      <c r="D2" s="276"/>
      <c r="E2" s="276"/>
      <c r="F2" s="276"/>
      <c r="G2" s="276"/>
      <c r="H2" s="276"/>
    </row>
    <row r="3" spans="1:12" ht="13.5" thickBot="1" x14ac:dyDescent="0.25"/>
    <row r="4" spans="1:12" x14ac:dyDescent="0.2">
      <c r="A4" s="21"/>
      <c r="B4" s="19"/>
      <c r="C4" s="28" t="s">
        <v>25</v>
      </c>
      <c r="D4" s="29" t="s">
        <v>26</v>
      </c>
      <c r="E4" s="30" t="s">
        <v>23</v>
      </c>
      <c r="F4" s="33"/>
      <c r="G4" s="31"/>
      <c r="H4" s="33"/>
      <c r="I4" s="8"/>
      <c r="J4" s="50"/>
      <c r="K4" s="8"/>
      <c r="L4" s="7"/>
    </row>
    <row r="5" spans="1:12" ht="13.5" thickBot="1" x14ac:dyDescent="0.25">
      <c r="A5" s="22" t="s">
        <v>0</v>
      </c>
      <c r="B5" s="23" t="s">
        <v>10</v>
      </c>
      <c r="C5" s="23" t="s">
        <v>35</v>
      </c>
      <c r="D5" s="24" t="s">
        <v>27</v>
      </c>
      <c r="E5" s="25" t="s">
        <v>24</v>
      </c>
      <c r="F5" s="34" t="s">
        <v>28</v>
      </c>
      <c r="G5" s="32"/>
      <c r="H5" s="34" t="s">
        <v>123</v>
      </c>
      <c r="I5" s="26"/>
      <c r="J5" s="32"/>
      <c r="K5" s="26"/>
      <c r="L5" s="27"/>
    </row>
    <row r="6" spans="1:12" ht="13.5" thickBot="1" x14ac:dyDescent="0.25">
      <c r="A6" s="35"/>
      <c r="B6" s="36"/>
      <c r="C6" s="36"/>
      <c r="D6" s="37"/>
      <c r="E6" s="35"/>
      <c r="F6" s="32"/>
      <c r="G6" s="32"/>
      <c r="H6" s="32"/>
      <c r="I6" s="26"/>
      <c r="J6" s="26"/>
      <c r="K6" s="26"/>
      <c r="L6" s="27"/>
    </row>
    <row r="7" spans="1:12" x14ac:dyDescent="0.2">
      <c r="A7" s="243" t="s">
        <v>1</v>
      </c>
      <c r="B7" s="175" t="s">
        <v>172</v>
      </c>
      <c r="C7" s="162"/>
      <c r="D7" s="163"/>
      <c r="E7" s="164"/>
      <c r="F7" s="165"/>
      <c r="G7" s="165"/>
      <c r="H7" s="166"/>
      <c r="I7" s="1"/>
      <c r="J7" s="1"/>
      <c r="K7" s="1"/>
    </row>
    <row r="8" spans="1:12" x14ac:dyDescent="0.2">
      <c r="A8" s="9" t="s">
        <v>2</v>
      </c>
      <c r="B8" s="147" t="s">
        <v>6</v>
      </c>
      <c r="C8" s="77" t="s">
        <v>45</v>
      </c>
      <c r="D8" s="55" t="s">
        <v>71</v>
      </c>
      <c r="E8" s="55">
        <v>1</v>
      </c>
      <c r="F8" s="159">
        <v>50.23</v>
      </c>
      <c r="G8" s="144"/>
      <c r="H8" s="168">
        <f>109.5*F8/100</f>
        <v>55.001849999999997</v>
      </c>
      <c r="I8" s="1"/>
      <c r="J8" s="48"/>
      <c r="K8" s="1"/>
    </row>
    <row r="9" spans="1:12" x14ac:dyDescent="0.2">
      <c r="A9" s="9"/>
      <c r="B9" s="277"/>
      <c r="C9" s="77"/>
      <c r="D9" s="55"/>
      <c r="E9" s="55"/>
      <c r="F9" s="159"/>
      <c r="G9" s="144"/>
      <c r="H9" s="168"/>
      <c r="I9" s="1"/>
      <c r="J9" s="48"/>
      <c r="K9" s="1"/>
    </row>
    <row r="10" spans="1:12" x14ac:dyDescent="0.2">
      <c r="A10" s="254" t="s">
        <v>3</v>
      </c>
      <c r="B10" s="147" t="s">
        <v>173</v>
      </c>
      <c r="C10" s="77" t="s">
        <v>79</v>
      </c>
      <c r="D10" s="55">
        <v>1</v>
      </c>
      <c r="E10" s="55"/>
      <c r="F10" s="159"/>
      <c r="G10" s="144"/>
      <c r="H10" s="168"/>
      <c r="I10" s="1"/>
      <c r="J10" s="1"/>
      <c r="K10" s="1"/>
    </row>
    <row r="11" spans="1:12" x14ac:dyDescent="0.2">
      <c r="A11" s="254"/>
      <c r="B11" s="54" t="s">
        <v>72</v>
      </c>
      <c r="C11" s="11"/>
      <c r="D11" s="55">
        <v>1</v>
      </c>
      <c r="E11" s="55" t="s">
        <v>42</v>
      </c>
      <c r="F11" s="159">
        <v>2100.46</v>
      </c>
      <c r="G11" s="144"/>
      <c r="H11" s="168">
        <f t="shared" ref="H11:H25" si="0">109.5*F11/100</f>
        <v>2300.0036999999998</v>
      </c>
      <c r="I11" s="1"/>
      <c r="J11" s="1"/>
      <c r="K11" s="1"/>
    </row>
    <row r="12" spans="1:12" x14ac:dyDescent="0.2">
      <c r="A12" s="254"/>
      <c r="B12" s="54" t="s">
        <v>73</v>
      </c>
      <c r="C12" s="11"/>
      <c r="D12" s="55">
        <v>1</v>
      </c>
      <c r="E12" s="55" t="s">
        <v>42</v>
      </c>
      <c r="F12" s="159">
        <v>1643.84</v>
      </c>
      <c r="G12" s="144"/>
      <c r="H12" s="168">
        <f>109.5*F12/100</f>
        <v>1800.0047999999997</v>
      </c>
      <c r="I12" s="1"/>
      <c r="J12" s="1"/>
      <c r="K12" s="1"/>
    </row>
    <row r="13" spans="1:12" x14ac:dyDescent="0.2">
      <c r="A13" s="254"/>
      <c r="B13" s="54" t="s">
        <v>84</v>
      </c>
      <c r="C13" s="11"/>
      <c r="D13" s="55">
        <v>1</v>
      </c>
      <c r="E13" s="55" t="s">
        <v>42</v>
      </c>
      <c r="F13" s="159">
        <v>3013.7</v>
      </c>
      <c r="G13" s="144"/>
      <c r="H13" s="168">
        <f>109.5*F13/100</f>
        <v>3300.0014999999999</v>
      </c>
      <c r="I13" s="1"/>
      <c r="J13" s="1"/>
      <c r="K13" s="1"/>
    </row>
    <row r="14" spans="1:12" x14ac:dyDescent="0.2">
      <c r="A14" s="254"/>
      <c r="B14" s="54" t="s">
        <v>74</v>
      </c>
      <c r="C14" s="11"/>
      <c r="D14" s="55">
        <v>1</v>
      </c>
      <c r="E14" s="55" t="s">
        <v>42</v>
      </c>
      <c r="F14" s="159">
        <v>2374.4299999999998</v>
      </c>
      <c r="G14" s="144"/>
      <c r="H14" s="168">
        <f>109.5*F14/100</f>
        <v>2600.0008499999999</v>
      </c>
      <c r="I14" s="1"/>
      <c r="J14" s="1"/>
      <c r="K14" s="1"/>
    </row>
    <row r="15" spans="1:12" x14ac:dyDescent="0.2">
      <c r="A15" s="254"/>
      <c r="B15" s="54" t="s">
        <v>251</v>
      </c>
      <c r="C15" s="11"/>
      <c r="D15" s="55">
        <v>1</v>
      </c>
      <c r="E15" s="55">
        <v>1</v>
      </c>
      <c r="F15" s="159">
        <v>327.87</v>
      </c>
      <c r="G15" s="144"/>
      <c r="H15" s="168"/>
      <c r="I15" s="1"/>
      <c r="J15" s="1"/>
      <c r="K15" s="1"/>
    </row>
    <row r="16" spans="1:12" x14ac:dyDescent="0.2">
      <c r="A16" s="254"/>
      <c r="B16" s="54" t="s">
        <v>75</v>
      </c>
      <c r="C16" s="11"/>
      <c r="D16" s="55"/>
      <c r="E16" s="55" t="s">
        <v>42</v>
      </c>
      <c r="F16" s="159">
        <v>573.77</v>
      </c>
      <c r="G16" s="144"/>
      <c r="H16" s="168"/>
      <c r="I16" s="1"/>
      <c r="J16" s="1"/>
      <c r="K16" s="1"/>
    </row>
    <row r="17" spans="1:11" x14ac:dyDescent="0.2">
      <c r="A17" s="9"/>
      <c r="B17" s="11" t="s">
        <v>29</v>
      </c>
      <c r="C17" s="13"/>
      <c r="D17" s="56"/>
      <c r="E17" s="55">
        <v>1</v>
      </c>
      <c r="F17" s="159">
        <v>273.97000000000003</v>
      </c>
      <c r="G17" s="144"/>
      <c r="H17" s="168">
        <f t="shared" si="0"/>
        <v>299.99715000000003</v>
      </c>
      <c r="I17" s="1"/>
      <c r="J17" s="48"/>
      <c r="K17" s="1"/>
    </row>
    <row r="18" spans="1:11" x14ac:dyDescent="0.2">
      <c r="A18" s="9"/>
      <c r="B18" s="11" t="s">
        <v>273</v>
      </c>
      <c r="C18" s="11"/>
      <c r="D18" s="55"/>
      <c r="E18" s="55">
        <v>2</v>
      </c>
      <c r="F18" s="159">
        <v>913.24</v>
      </c>
      <c r="G18" s="144"/>
      <c r="H18" s="168">
        <f t="shared" si="0"/>
        <v>999.99779999999998</v>
      </c>
      <c r="I18" s="1"/>
      <c r="J18" s="1"/>
      <c r="K18" s="1"/>
    </row>
    <row r="19" spans="1:11" x14ac:dyDescent="0.2">
      <c r="A19" s="9"/>
      <c r="B19" s="20" t="s">
        <v>250</v>
      </c>
      <c r="C19" s="11"/>
      <c r="D19" s="55"/>
      <c r="E19" s="55">
        <v>2</v>
      </c>
      <c r="F19" s="159">
        <v>1552.51</v>
      </c>
      <c r="G19" s="144"/>
      <c r="H19" s="168">
        <f t="shared" si="0"/>
        <v>1699.99845</v>
      </c>
      <c r="I19" s="1"/>
      <c r="J19" s="1"/>
      <c r="K19" s="1"/>
    </row>
    <row r="20" spans="1:11" x14ac:dyDescent="0.2">
      <c r="A20" s="9"/>
      <c r="B20" s="11" t="s">
        <v>274</v>
      </c>
      <c r="C20" s="11"/>
      <c r="D20" s="55"/>
      <c r="E20" s="55">
        <v>2</v>
      </c>
      <c r="F20" s="159">
        <v>776.26</v>
      </c>
      <c r="G20" s="144"/>
      <c r="H20" s="168">
        <f t="shared" si="0"/>
        <v>850.00469999999996</v>
      </c>
      <c r="I20" s="1"/>
      <c r="J20" s="1"/>
      <c r="K20" s="1"/>
    </row>
    <row r="21" spans="1:11" x14ac:dyDescent="0.2">
      <c r="A21" s="9"/>
      <c r="B21" s="20" t="s">
        <v>52</v>
      </c>
      <c r="C21" s="20"/>
      <c r="D21" s="57"/>
      <c r="E21" s="57">
        <v>1</v>
      </c>
      <c r="F21" s="96">
        <v>502.28</v>
      </c>
      <c r="G21" s="144"/>
      <c r="H21" s="168">
        <f t="shared" si="0"/>
        <v>549.99659999999994</v>
      </c>
      <c r="I21" s="40"/>
      <c r="J21" s="1"/>
      <c r="K21" s="1"/>
    </row>
    <row r="22" spans="1:11" x14ac:dyDescent="0.2">
      <c r="A22" s="9"/>
      <c r="B22" s="20" t="s">
        <v>275</v>
      </c>
      <c r="C22" s="20"/>
      <c r="D22" s="57"/>
      <c r="E22" s="57">
        <v>2</v>
      </c>
      <c r="F22" s="96">
        <v>1187.2139999999999</v>
      </c>
      <c r="G22" s="144"/>
      <c r="H22" s="168">
        <f t="shared" si="0"/>
        <v>1299.9993299999999</v>
      </c>
      <c r="I22" s="40"/>
      <c r="J22" s="1"/>
      <c r="K22" s="1"/>
    </row>
    <row r="23" spans="1:11" x14ac:dyDescent="0.2">
      <c r="A23" s="9"/>
      <c r="B23" s="20" t="s">
        <v>252</v>
      </c>
      <c r="C23" s="20"/>
      <c r="D23" s="57"/>
      <c r="E23" s="57">
        <v>2</v>
      </c>
      <c r="F23" s="96">
        <v>2100.46</v>
      </c>
      <c r="G23" s="144"/>
      <c r="H23" s="168">
        <f>109.5*F23/100</f>
        <v>2300.0036999999998</v>
      </c>
      <c r="I23" s="40"/>
      <c r="J23" s="1"/>
      <c r="K23" s="1"/>
    </row>
    <row r="24" spans="1:11" x14ac:dyDescent="0.2">
      <c r="A24" s="9"/>
      <c r="B24" s="20" t="s">
        <v>76</v>
      </c>
      <c r="C24" s="20"/>
      <c r="D24" s="57">
        <v>1</v>
      </c>
      <c r="E24" s="57">
        <v>1</v>
      </c>
      <c r="F24" s="96">
        <v>22.83</v>
      </c>
      <c r="G24" s="144"/>
      <c r="H24" s="168">
        <f>109.5*F24/100</f>
        <v>24.998849999999997</v>
      </c>
      <c r="I24" s="40"/>
      <c r="J24" s="1"/>
      <c r="K24" s="1"/>
    </row>
    <row r="25" spans="1:11" x14ac:dyDescent="0.2">
      <c r="A25" s="9"/>
      <c r="B25" s="20" t="s">
        <v>77</v>
      </c>
      <c r="C25" s="20"/>
      <c r="D25" s="57"/>
      <c r="E25" s="57" t="s">
        <v>78</v>
      </c>
      <c r="F25" s="96">
        <v>22.83</v>
      </c>
      <c r="G25" s="144"/>
      <c r="H25" s="168">
        <f t="shared" si="0"/>
        <v>24.998849999999997</v>
      </c>
      <c r="I25" s="40"/>
      <c r="J25" s="49"/>
      <c r="K25" s="1"/>
    </row>
    <row r="26" spans="1:11" x14ac:dyDescent="0.2">
      <c r="A26" s="9" t="s">
        <v>4</v>
      </c>
      <c r="B26" s="147" t="s">
        <v>272</v>
      </c>
      <c r="C26" s="77" t="s">
        <v>79</v>
      </c>
      <c r="D26" s="57">
        <v>1</v>
      </c>
      <c r="E26" s="57"/>
      <c r="F26" s="96"/>
      <c r="G26" s="144"/>
      <c r="H26" s="168"/>
      <c r="I26" s="40"/>
      <c r="J26" s="49"/>
      <c r="K26" s="1"/>
    </row>
    <row r="27" spans="1:11" x14ac:dyDescent="0.2">
      <c r="A27" s="9"/>
      <c r="B27" s="11" t="s">
        <v>29</v>
      </c>
      <c r="C27" s="13"/>
      <c r="D27" s="56"/>
      <c r="E27" s="55">
        <v>1</v>
      </c>
      <c r="F27" s="159">
        <v>228.31</v>
      </c>
      <c r="G27" s="144"/>
      <c r="H27" s="168">
        <f t="shared" ref="H27:H33" si="1">109.5*F27/100</f>
        <v>249.99945</v>
      </c>
      <c r="I27" s="40"/>
      <c r="J27" s="49"/>
      <c r="K27" s="1"/>
    </row>
    <row r="28" spans="1:11" x14ac:dyDescent="0.2">
      <c r="A28" s="9"/>
      <c r="B28" s="11" t="s">
        <v>273</v>
      </c>
      <c r="C28" s="11"/>
      <c r="D28" s="55"/>
      <c r="E28" s="55">
        <v>2</v>
      </c>
      <c r="F28" s="159">
        <v>730.59</v>
      </c>
      <c r="G28" s="144"/>
      <c r="H28" s="168">
        <f t="shared" si="1"/>
        <v>799.99605000000008</v>
      </c>
      <c r="I28" s="40"/>
      <c r="J28" s="49"/>
      <c r="K28" s="1"/>
    </row>
    <row r="29" spans="1:11" x14ac:dyDescent="0.2">
      <c r="A29" s="9"/>
      <c r="B29" s="20" t="s">
        <v>250</v>
      </c>
      <c r="C29" s="11"/>
      <c r="D29" s="55"/>
      <c r="E29" s="55">
        <v>2</v>
      </c>
      <c r="F29" s="159">
        <v>913.24</v>
      </c>
      <c r="G29" s="144"/>
      <c r="H29" s="168">
        <f t="shared" si="1"/>
        <v>999.99779999999998</v>
      </c>
      <c r="I29" s="40"/>
      <c r="J29" s="49"/>
      <c r="K29" s="1"/>
    </row>
    <row r="30" spans="1:11" x14ac:dyDescent="0.2">
      <c r="A30" s="9"/>
      <c r="B30" s="20" t="s">
        <v>52</v>
      </c>
      <c r="C30" s="20"/>
      <c r="D30" s="57"/>
      <c r="E30" s="57">
        <v>1</v>
      </c>
      <c r="F30" s="96">
        <v>456.62</v>
      </c>
      <c r="G30" s="144"/>
      <c r="H30" s="168">
        <f t="shared" si="1"/>
        <v>499.99889999999999</v>
      </c>
      <c r="I30" s="40"/>
      <c r="J30" s="49"/>
      <c r="K30" s="1"/>
    </row>
    <row r="31" spans="1:11" x14ac:dyDescent="0.2">
      <c r="A31" s="9"/>
      <c r="B31" s="20" t="s">
        <v>275</v>
      </c>
      <c r="C31" s="20"/>
      <c r="D31" s="79"/>
      <c r="E31" s="79">
        <v>2</v>
      </c>
      <c r="F31" s="101">
        <v>913.24</v>
      </c>
      <c r="G31" s="66"/>
      <c r="H31" s="185">
        <f t="shared" si="1"/>
        <v>999.99779999999998</v>
      </c>
      <c r="I31" s="40"/>
      <c r="J31" s="49"/>
      <c r="K31" s="1"/>
    </row>
    <row r="32" spans="1:11" x14ac:dyDescent="0.2">
      <c r="A32" s="9"/>
      <c r="B32" s="20" t="s">
        <v>252</v>
      </c>
      <c r="C32" s="20"/>
      <c r="D32" s="79"/>
      <c r="E32" s="79">
        <v>2</v>
      </c>
      <c r="F32" s="101">
        <v>1369.86</v>
      </c>
      <c r="G32" s="66"/>
      <c r="H32" s="185">
        <f t="shared" si="1"/>
        <v>1499.9966999999999</v>
      </c>
      <c r="I32" s="40"/>
      <c r="J32" s="49"/>
      <c r="K32" s="1"/>
    </row>
    <row r="33" spans="1:11" x14ac:dyDescent="0.2">
      <c r="A33" s="9"/>
      <c r="B33" s="60" t="s">
        <v>170</v>
      </c>
      <c r="C33" s="20"/>
      <c r="D33" s="79"/>
      <c r="E33" s="79" t="s">
        <v>42</v>
      </c>
      <c r="F33" s="101">
        <v>1200</v>
      </c>
      <c r="G33" s="66"/>
      <c r="H33" s="185">
        <f t="shared" si="1"/>
        <v>1314</v>
      </c>
      <c r="I33" s="40"/>
      <c r="J33" s="49"/>
      <c r="K33" s="1"/>
    </row>
    <row r="34" spans="1:11" x14ac:dyDescent="0.2">
      <c r="A34" s="9" t="s">
        <v>5</v>
      </c>
      <c r="B34" s="147" t="s">
        <v>271</v>
      </c>
      <c r="C34" s="77" t="s">
        <v>12</v>
      </c>
      <c r="D34" s="55">
        <v>1</v>
      </c>
      <c r="E34" s="55"/>
      <c r="F34" s="159"/>
      <c r="G34" s="152"/>
      <c r="H34" s="168"/>
      <c r="I34" s="1"/>
      <c r="J34" s="1"/>
      <c r="K34" s="1"/>
    </row>
    <row r="35" spans="1:11" x14ac:dyDescent="0.2">
      <c r="A35" s="9"/>
      <c r="B35" s="11" t="s">
        <v>29</v>
      </c>
      <c r="C35" s="11"/>
      <c r="D35" s="55"/>
      <c r="E35" s="55">
        <v>1</v>
      </c>
      <c r="F35" s="159">
        <v>77.63</v>
      </c>
      <c r="G35" s="152"/>
      <c r="H35" s="168">
        <f>109.5*F35/100</f>
        <v>85.00484999999999</v>
      </c>
      <c r="I35" s="1"/>
      <c r="J35" s="1"/>
      <c r="K35" s="1"/>
    </row>
    <row r="36" spans="1:11" x14ac:dyDescent="0.2">
      <c r="A36" s="9"/>
      <c r="B36" s="11" t="s">
        <v>30</v>
      </c>
      <c r="C36" s="11"/>
      <c r="D36" s="55"/>
      <c r="E36" s="55">
        <v>2</v>
      </c>
      <c r="F36" s="159">
        <v>136.99</v>
      </c>
      <c r="G36" s="152"/>
      <c r="H36" s="168">
        <f>109.5*F36/100</f>
        <v>150.00405000000001</v>
      </c>
      <c r="I36" s="1"/>
      <c r="J36" s="1"/>
      <c r="K36" s="1"/>
    </row>
    <row r="37" spans="1:11" x14ac:dyDescent="0.2">
      <c r="A37" s="9"/>
      <c r="B37" s="60" t="s">
        <v>46</v>
      </c>
      <c r="C37" s="60"/>
      <c r="D37" s="79"/>
      <c r="E37" s="79">
        <v>1</v>
      </c>
      <c r="F37" s="101">
        <v>114.155</v>
      </c>
      <c r="G37" s="66"/>
      <c r="H37" s="185">
        <f>109.5*F37/100</f>
        <v>124.999725</v>
      </c>
      <c r="I37" s="1"/>
      <c r="J37" s="48"/>
      <c r="K37" s="1"/>
    </row>
    <row r="38" spans="1:11" x14ac:dyDescent="0.2">
      <c r="A38" s="9"/>
      <c r="B38" s="60" t="s">
        <v>47</v>
      </c>
      <c r="C38" s="60"/>
      <c r="D38" s="79"/>
      <c r="E38" s="79">
        <v>2</v>
      </c>
      <c r="F38" s="101">
        <v>200.91</v>
      </c>
      <c r="G38" s="66"/>
      <c r="H38" s="185">
        <f>109.5*F38/100</f>
        <v>219.99645000000001</v>
      </c>
      <c r="I38" s="1"/>
      <c r="J38" s="48"/>
      <c r="K38" s="1"/>
    </row>
    <row r="39" spans="1:11" x14ac:dyDescent="0.2">
      <c r="A39" s="9"/>
      <c r="B39" s="60" t="s">
        <v>174</v>
      </c>
      <c r="C39" s="60"/>
      <c r="D39" s="79">
        <v>1</v>
      </c>
      <c r="E39" s="79" t="s">
        <v>42</v>
      </c>
      <c r="F39" s="101">
        <v>700</v>
      </c>
      <c r="G39" s="66"/>
      <c r="H39" s="185">
        <f>109.5*F39/100</f>
        <v>766.5</v>
      </c>
      <c r="I39" s="1"/>
      <c r="J39" s="48"/>
      <c r="K39" s="1"/>
    </row>
    <row r="40" spans="1:11" x14ac:dyDescent="0.2">
      <c r="A40" s="254" t="s">
        <v>8</v>
      </c>
      <c r="B40" s="209" t="s">
        <v>270</v>
      </c>
      <c r="C40" s="77" t="s">
        <v>12</v>
      </c>
      <c r="D40" s="55">
        <v>1</v>
      </c>
      <c r="E40" s="55"/>
      <c r="F40" s="159"/>
      <c r="G40" s="152"/>
      <c r="H40" s="168"/>
      <c r="I40" s="1"/>
      <c r="J40" s="1"/>
      <c r="K40" s="1"/>
    </row>
    <row r="41" spans="1:11" x14ac:dyDescent="0.2">
      <c r="A41" s="9"/>
      <c r="B41" s="11" t="s">
        <v>29</v>
      </c>
      <c r="C41" s="77"/>
      <c r="D41" s="58"/>
      <c r="E41" s="55">
        <v>1</v>
      </c>
      <c r="F41" s="96">
        <v>36.53</v>
      </c>
      <c r="G41" s="144"/>
      <c r="H41" s="168">
        <f>109.5*F41/100</f>
        <v>40.000350000000005</v>
      </c>
      <c r="I41" s="40"/>
      <c r="J41" s="1"/>
      <c r="K41" s="1"/>
    </row>
    <row r="42" spans="1:11" x14ac:dyDescent="0.2">
      <c r="A42" s="9"/>
      <c r="B42" s="11" t="s">
        <v>30</v>
      </c>
      <c r="C42" s="77"/>
      <c r="D42" s="55"/>
      <c r="E42" s="55">
        <v>2</v>
      </c>
      <c r="F42" s="159">
        <v>73.06</v>
      </c>
      <c r="G42" s="144"/>
      <c r="H42" s="168">
        <f>109.5*F42/100</f>
        <v>80.000700000000009</v>
      </c>
      <c r="I42" s="1"/>
      <c r="J42" s="1"/>
      <c r="K42" s="1"/>
    </row>
    <row r="43" spans="1:11" x14ac:dyDescent="0.2">
      <c r="A43" s="9"/>
      <c r="B43" s="60" t="s">
        <v>46</v>
      </c>
      <c r="C43" s="103"/>
      <c r="D43" s="79"/>
      <c r="E43" s="79">
        <v>1</v>
      </c>
      <c r="F43" s="101">
        <v>50.23</v>
      </c>
      <c r="G43" s="66"/>
      <c r="H43" s="185">
        <f>109.5*F43/100</f>
        <v>55.001849999999997</v>
      </c>
      <c r="I43" s="1"/>
      <c r="J43" s="1"/>
      <c r="K43" s="1"/>
    </row>
    <row r="44" spans="1:11" x14ac:dyDescent="0.2">
      <c r="A44" s="9"/>
      <c r="B44" s="60" t="s">
        <v>47</v>
      </c>
      <c r="C44" s="103"/>
      <c r="D44" s="79"/>
      <c r="E44" s="79">
        <v>2</v>
      </c>
      <c r="F44" s="101">
        <v>100.46</v>
      </c>
      <c r="G44" s="66"/>
      <c r="H44" s="185">
        <f>109.5*F44/100</f>
        <v>110.00369999999999</v>
      </c>
      <c r="I44" s="1"/>
      <c r="J44" s="1"/>
      <c r="K44" s="1"/>
    </row>
    <row r="45" spans="1:11" x14ac:dyDescent="0.2">
      <c r="A45" s="9"/>
      <c r="B45" s="60" t="s">
        <v>170</v>
      </c>
      <c r="C45" s="103"/>
      <c r="D45" s="79">
        <v>1</v>
      </c>
      <c r="E45" s="79" t="s">
        <v>42</v>
      </c>
      <c r="F45" s="101">
        <v>300</v>
      </c>
      <c r="G45" s="66"/>
      <c r="H45" s="185">
        <f>109.5*F45/100</f>
        <v>328.5</v>
      </c>
      <c r="I45" s="1"/>
      <c r="J45" s="1"/>
      <c r="K45" s="1"/>
    </row>
    <row r="46" spans="1:11" x14ac:dyDescent="0.2">
      <c r="A46" s="254" t="s">
        <v>9</v>
      </c>
      <c r="B46" s="249" t="s">
        <v>269</v>
      </c>
      <c r="C46" s="77" t="s">
        <v>12</v>
      </c>
      <c r="D46" s="55">
        <v>1</v>
      </c>
      <c r="E46" s="55"/>
      <c r="F46" s="159"/>
      <c r="G46" s="144"/>
      <c r="H46" s="168"/>
      <c r="I46" s="1"/>
      <c r="J46" s="1"/>
      <c r="K46" s="1"/>
    </row>
    <row r="47" spans="1:11" x14ac:dyDescent="0.2">
      <c r="A47" s="9"/>
      <c r="B47" s="11" t="s">
        <v>29</v>
      </c>
      <c r="C47" s="11"/>
      <c r="D47" s="58"/>
      <c r="E47" s="55">
        <v>1</v>
      </c>
      <c r="F47" s="96">
        <v>33.79</v>
      </c>
      <c r="G47" s="144"/>
      <c r="H47" s="168">
        <f>109.5*F47/100</f>
        <v>37.000050000000002</v>
      </c>
      <c r="I47" s="1"/>
      <c r="J47" s="1"/>
      <c r="K47" s="1"/>
    </row>
    <row r="48" spans="1:11" x14ac:dyDescent="0.2">
      <c r="A48" s="9"/>
      <c r="B48" s="11" t="s">
        <v>30</v>
      </c>
      <c r="C48" s="11"/>
      <c r="D48" s="55"/>
      <c r="E48" s="55">
        <v>2</v>
      </c>
      <c r="F48" s="159">
        <v>68.489999999999995</v>
      </c>
      <c r="G48" s="144"/>
      <c r="H48" s="168">
        <f>109.5*F48/100</f>
        <v>74.996549999999999</v>
      </c>
      <c r="I48" s="1"/>
      <c r="J48" s="1"/>
      <c r="K48" s="1"/>
    </row>
    <row r="49" spans="1:11" x14ac:dyDescent="0.2">
      <c r="A49" s="9"/>
      <c r="B49" s="20" t="s">
        <v>46</v>
      </c>
      <c r="C49" s="20"/>
      <c r="D49" s="57"/>
      <c r="E49" s="57">
        <v>1</v>
      </c>
      <c r="F49" s="96">
        <v>45.66</v>
      </c>
      <c r="G49" s="144"/>
      <c r="H49" s="168">
        <f>109.5*F49/100</f>
        <v>49.997699999999995</v>
      </c>
      <c r="I49" s="1"/>
      <c r="J49" s="1"/>
      <c r="K49" s="1"/>
    </row>
    <row r="50" spans="1:11" x14ac:dyDescent="0.2">
      <c r="A50" s="9"/>
      <c r="B50" s="20" t="s">
        <v>47</v>
      </c>
      <c r="C50" s="20"/>
      <c r="D50" s="57"/>
      <c r="E50" s="57">
        <v>2</v>
      </c>
      <c r="F50" s="96">
        <v>91.32</v>
      </c>
      <c r="G50" s="144"/>
      <c r="H50" s="168">
        <f>109.5*F50/100</f>
        <v>99.995399999999989</v>
      </c>
      <c r="I50" s="1"/>
      <c r="J50" s="1"/>
      <c r="K50" s="1"/>
    </row>
    <row r="51" spans="1:11" x14ac:dyDescent="0.2">
      <c r="A51" s="9"/>
      <c r="B51" s="60" t="s">
        <v>170</v>
      </c>
      <c r="C51" s="60"/>
      <c r="D51" s="79">
        <v>1</v>
      </c>
      <c r="E51" s="79" t="s">
        <v>42</v>
      </c>
      <c r="F51" s="101">
        <v>200</v>
      </c>
      <c r="G51" s="66"/>
      <c r="H51" s="185">
        <f>109.5*F51/100</f>
        <v>219</v>
      </c>
      <c r="I51" s="1"/>
      <c r="J51" s="1"/>
      <c r="K51" s="1"/>
    </row>
    <row r="52" spans="1:11" x14ac:dyDescent="0.2">
      <c r="A52" s="254" t="s">
        <v>11</v>
      </c>
      <c r="B52" s="250" t="s">
        <v>175</v>
      </c>
      <c r="C52" s="77" t="s">
        <v>12</v>
      </c>
      <c r="D52" s="55">
        <v>1</v>
      </c>
      <c r="E52" s="55"/>
      <c r="F52" s="159"/>
      <c r="G52" s="144"/>
      <c r="H52" s="168"/>
      <c r="I52" s="1"/>
      <c r="J52" s="1"/>
      <c r="K52" s="1"/>
    </row>
    <row r="53" spans="1:11" x14ac:dyDescent="0.2">
      <c r="A53" s="9"/>
      <c r="B53" s="11" t="s">
        <v>29</v>
      </c>
      <c r="C53" s="11"/>
      <c r="D53" s="58"/>
      <c r="E53" s="55">
        <v>1</v>
      </c>
      <c r="F53" s="96">
        <v>22.83</v>
      </c>
      <c r="G53" s="144"/>
      <c r="H53" s="168">
        <f>109.5*F53/100</f>
        <v>24.998849999999997</v>
      </c>
      <c r="I53" s="1"/>
      <c r="J53" s="1"/>
      <c r="K53" s="1"/>
    </row>
    <row r="54" spans="1:11" x14ac:dyDescent="0.2">
      <c r="A54" s="9"/>
      <c r="B54" s="11" t="s">
        <v>30</v>
      </c>
      <c r="C54" s="11"/>
      <c r="D54" s="55"/>
      <c r="E54" s="55">
        <v>2</v>
      </c>
      <c r="F54" s="159">
        <v>27.4</v>
      </c>
      <c r="G54" s="144"/>
      <c r="H54" s="168">
        <f>109.5*F54/100</f>
        <v>30.002999999999997</v>
      </c>
      <c r="I54" s="1"/>
      <c r="J54" s="1"/>
      <c r="K54" s="1"/>
    </row>
    <row r="55" spans="1:11" x14ac:dyDescent="0.2">
      <c r="A55" s="9"/>
      <c r="B55" s="20"/>
      <c r="C55" s="20"/>
      <c r="D55" s="57"/>
      <c r="E55" s="57"/>
      <c r="F55" s="96"/>
      <c r="G55" s="94"/>
      <c r="H55" s="169"/>
      <c r="I55" s="1"/>
      <c r="J55" s="1"/>
      <c r="K55" s="1"/>
    </row>
    <row r="56" spans="1:11" x14ac:dyDescent="0.2">
      <c r="A56" s="254" t="s">
        <v>13</v>
      </c>
      <c r="B56" s="250" t="s">
        <v>268</v>
      </c>
      <c r="C56" s="77" t="s">
        <v>12</v>
      </c>
      <c r="D56" s="55">
        <v>1</v>
      </c>
      <c r="E56" s="55"/>
      <c r="F56" s="159"/>
      <c r="G56" s="144"/>
      <c r="H56" s="168"/>
      <c r="I56" s="1"/>
      <c r="J56" s="1"/>
      <c r="K56" s="1"/>
    </row>
    <row r="57" spans="1:11" x14ac:dyDescent="0.2">
      <c r="A57" s="9"/>
      <c r="B57" s="11" t="s">
        <v>29</v>
      </c>
      <c r="C57" s="11"/>
      <c r="D57" s="58"/>
      <c r="E57" s="55">
        <v>1</v>
      </c>
      <c r="F57" s="96">
        <v>31.96</v>
      </c>
      <c r="G57" s="144"/>
      <c r="H57" s="168">
        <f>109.5*F57/100</f>
        <v>34.996200000000002</v>
      </c>
      <c r="I57" s="1"/>
      <c r="J57" s="1"/>
      <c r="K57" s="1"/>
    </row>
    <row r="58" spans="1:11" x14ac:dyDescent="0.2">
      <c r="A58" s="9"/>
      <c r="B58" s="11" t="s">
        <v>30</v>
      </c>
      <c r="C58" s="11"/>
      <c r="D58" s="55"/>
      <c r="E58" s="55">
        <v>2</v>
      </c>
      <c r="F58" s="159">
        <v>63.93</v>
      </c>
      <c r="G58" s="144"/>
      <c r="H58" s="168">
        <f>109.5*F58/100</f>
        <v>70.003349999999998</v>
      </c>
      <c r="I58" s="1"/>
      <c r="J58" s="1"/>
      <c r="K58" s="1"/>
    </row>
    <row r="59" spans="1:11" x14ac:dyDescent="0.2">
      <c r="A59" s="9"/>
      <c r="B59" s="20" t="s">
        <v>46</v>
      </c>
      <c r="C59" s="20"/>
      <c r="D59" s="57"/>
      <c r="E59" s="57">
        <v>1</v>
      </c>
      <c r="F59" s="96">
        <v>41.1</v>
      </c>
      <c r="G59" s="144"/>
      <c r="H59" s="168">
        <f>109.5*F59/100</f>
        <v>45.0045</v>
      </c>
      <c r="I59" s="1"/>
      <c r="J59" s="1"/>
      <c r="K59" s="1"/>
    </row>
    <row r="60" spans="1:11" x14ac:dyDescent="0.2">
      <c r="A60" s="9"/>
      <c r="B60" s="20" t="s">
        <v>47</v>
      </c>
      <c r="C60" s="20"/>
      <c r="D60" s="57"/>
      <c r="E60" s="57">
        <v>2</v>
      </c>
      <c r="F60" s="96">
        <v>86.76</v>
      </c>
      <c r="G60" s="144"/>
      <c r="H60" s="168">
        <f>109.5*F60/100</f>
        <v>95.002200000000016</v>
      </c>
      <c r="I60" s="1"/>
      <c r="J60" s="1"/>
      <c r="K60" s="1"/>
    </row>
    <row r="61" spans="1:11" x14ac:dyDescent="0.2">
      <c r="A61" s="294"/>
      <c r="B61" s="295" t="s">
        <v>170</v>
      </c>
      <c r="C61" s="295"/>
      <c r="D61" s="296">
        <v>1</v>
      </c>
      <c r="E61" s="296" t="s">
        <v>42</v>
      </c>
      <c r="F61" s="297">
        <v>180</v>
      </c>
      <c r="G61" s="298"/>
      <c r="H61" s="299">
        <f>109.5*F61/100</f>
        <v>197.1</v>
      </c>
      <c r="I61" s="1"/>
      <c r="J61" s="1"/>
      <c r="K61" s="1"/>
    </row>
    <row r="62" spans="1:11" s="135" customFormat="1" x14ac:dyDescent="0.2">
      <c r="A62" s="65" t="s">
        <v>14</v>
      </c>
      <c r="B62" s="209" t="s">
        <v>284</v>
      </c>
      <c r="C62" s="103" t="s">
        <v>45</v>
      </c>
      <c r="D62" s="79">
        <v>1</v>
      </c>
      <c r="E62" s="79"/>
      <c r="F62" s="101"/>
      <c r="G62" s="66"/>
      <c r="H62" s="101"/>
      <c r="I62" s="138"/>
      <c r="J62" s="138"/>
      <c r="K62" s="138"/>
    </row>
    <row r="63" spans="1:11" s="135" customFormat="1" x14ac:dyDescent="0.2">
      <c r="A63" s="65"/>
      <c r="B63" s="60" t="s">
        <v>285</v>
      </c>
      <c r="C63" s="60"/>
      <c r="D63" s="79"/>
      <c r="E63" s="79">
        <v>1</v>
      </c>
      <c r="F63" s="101">
        <v>13.7</v>
      </c>
      <c r="G63" s="66"/>
      <c r="H63" s="101">
        <v>15</v>
      </c>
      <c r="I63" s="138"/>
      <c r="J63" s="138"/>
      <c r="K63" s="138"/>
    </row>
    <row r="64" spans="1:11" s="135" customFormat="1" x14ac:dyDescent="0.2">
      <c r="A64" s="65"/>
      <c r="B64" s="60" t="s">
        <v>286</v>
      </c>
      <c r="C64" s="60"/>
      <c r="D64" s="79"/>
      <c r="E64" s="79">
        <v>1</v>
      </c>
      <c r="F64" s="101">
        <v>18.260000000000002</v>
      </c>
      <c r="G64" s="66"/>
      <c r="H64" s="101">
        <v>20</v>
      </c>
      <c r="I64" s="138"/>
      <c r="J64" s="138"/>
      <c r="K64" s="138"/>
    </row>
    <row r="65" spans="1:11" s="135" customFormat="1" x14ac:dyDescent="0.2">
      <c r="A65" s="65"/>
      <c r="B65" s="60" t="s">
        <v>170</v>
      </c>
      <c r="C65" s="60"/>
      <c r="D65" s="79"/>
      <c r="E65" s="79" t="s">
        <v>42</v>
      </c>
      <c r="F65" s="101">
        <v>200</v>
      </c>
      <c r="G65" s="66"/>
      <c r="H65" s="101">
        <v>219</v>
      </c>
      <c r="I65" s="138"/>
      <c r="J65" s="138"/>
      <c r="K65" s="138"/>
    </row>
    <row r="66" spans="1:11" s="135" customFormat="1" x14ac:dyDescent="0.2">
      <c r="A66" s="300" t="s">
        <v>15</v>
      </c>
      <c r="B66" s="209" t="s">
        <v>287</v>
      </c>
      <c r="C66" s="103" t="s">
        <v>45</v>
      </c>
      <c r="D66" s="79">
        <v>2</v>
      </c>
      <c r="E66" s="79"/>
      <c r="F66" s="101"/>
      <c r="G66" s="66"/>
      <c r="H66" s="101"/>
      <c r="I66" s="138"/>
      <c r="J66" s="138"/>
      <c r="K66" s="138"/>
    </row>
    <row r="67" spans="1:11" s="135" customFormat="1" x14ac:dyDescent="0.2">
      <c r="A67" s="65"/>
      <c r="B67" s="60" t="s">
        <v>285</v>
      </c>
      <c r="C67" s="60"/>
      <c r="D67" s="79"/>
      <c r="E67" s="79">
        <v>1</v>
      </c>
      <c r="F67" s="101">
        <v>13.7</v>
      </c>
      <c r="G67" s="66"/>
      <c r="H67" s="101">
        <v>15</v>
      </c>
      <c r="I67" s="138"/>
      <c r="J67" s="138"/>
      <c r="K67" s="138"/>
    </row>
    <row r="68" spans="1:11" s="135" customFormat="1" x14ac:dyDescent="0.2">
      <c r="A68" s="65"/>
      <c r="B68" s="60" t="s">
        <v>286</v>
      </c>
      <c r="C68" s="60"/>
      <c r="D68" s="79"/>
      <c r="E68" s="79">
        <v>1</v>
      </c>
      <c r="F68" s="101">
        <v>18.260000000000002</v>
      </c>
      <c r="G68" s="66"/>
      <c r="H68" s="101">
        <v>20</v>
      </c>
      <c r="I68" s="138"/>
      <c r="J68" s="138"/>
      <c r="K68" s="138"/>
    </row>
    <row r="69" spans="1:11" s="135" customFormat="1" x14ac:dyDescent="0.2">
      <c r="A69" s="65"/>
      <c r="B69" s="60" t="s">
        <v>170</v>
      </c>
      <c r="C69" s="60"/>
      <c r="D69" s="79"/>
      <c r="E69" s="79" t="s">
        <v>42</v>
      </c>
      <c r="F69" s="101">
        <v>200</v>
      </c>
      <c r="G69" s="66"/>
      <c r="H69" s="101">
        <v>219</v>
      </c>
      <c r="I69" s="138"/>
      <c r="J69" s="138"/>
      <c r="K69" s="138"/>
    </row>
    <row r="70" spans="1:11" s="135" customFormat="1" x14ac:dyDescent="0.2">
      <c r="A70" s="2"/>
      <c r="B70" s="137"/>
      <c r="C70" s="137"/>
      <c r="D70" s="208"/>
      <c r="E70" s="208"/>
      <c r="F70" s="283"/>
      <c r="G70" s="284"/>
      <c r="H70" s="283"/>
      <c r="I70" s="138"/>
      <c r="J70" s="138"/>
      <c r="K70" s="138"/>
    </row>
    <row r="71" spans="1:11" s="135" customFormat="1" x14ac:dyDescent="0.2">
      <c r="A71" s="2"/>
      <c r="B71" s="137"/>
      <c r="C71" s="137"/>
      <c r="D71" s="208"/>
      <c r="E71" s="208"/>
      <c r="F71" s="283"/>
      <c r="G71" s="284"/>
      <c r="H71" s="283"/>
      <c r="I71" s="138"/>
      <c r="J71" s="138"/>
      <c r="K71" s="138"/>
    </row>
    <row r="72" spans="1:11" s="135" customFormat="1" x14ac:dyDescent="0.2">
      <c r="A72" s="2"/>
      <c r="B72" s="137"/>
      <c r="C72" s="137"/>
      <c r="D72" s="208"/>
      <c r="E72" s="208"/>
      <c r="F72" s="283"/>
      <c r="G72" s="284"/>
      <c r="H72" s="283"/>
      <c r="I72" s="138"/>
      <c r="J72" s="138"/>
      <c r="K72" s="138"/>
    </row>
    <row r="73" spans="1:11" s="135" customFormat="1" x14ac:dyDescent="0.2">
      <c r="A73" s="2"/>
      <c r="B73" s="137"/>
      <c r="C73" s="137"/>
      <c r="D73" s="208"/>
      <c r="E73" s="208"/>
      <c r="F73" s="283"/>
      <c r="G73" s="284"/>
      <c r="H73" s="283"/>
      <c r="I73" s="138"/>
      <c r="J73" s="138"/>
      <c r="K73" s="138"/>
    </row>
    <row r="74" spans="1:11" s="135" customFormat="1" x14ac:dyDescent="0.2">
      <c r="A74" s="2"/>
      <c r="B74" s="137"/>
      <c r="C74" s="137"/>
      <c r="D74" s="208"/>
      <c r="E74" s="208"/>
      <c r="F74" s="283"/>
      <c r="G74" s="284"/>
      <c r="H74" s="283"/>
      <c r="I74" s="138"/>
      <c r="J74" s="138"/>
      <c r="K74" s="138"/>
    </row>
    <row r="75" spans="1:11" s="135" customFormat="1" x14ac:dyDescent="0.2">
      <c r="A75" s="2"/>
      <c r="B75" s="137"/>
      <c r="C75" s="137"/>
      <c r="D75" s="208"/>
      <c r="E75" s="208"/>
      <c r="F75" s="283"/>
      <c r="G75" s="284"/>
      <c r="H75" s="283"/>
      <c r="I75" s="138"/>
      <c r="J75" s="138"/>
      <c r="K75" s="138"/>
    </row>
    <row r="76" spans="1:11" s="135" customFormat="1" ht="13.5" thickBot="1" x14ac:dyDescent="0.25">
      <c r="A76" s="2"/>
      <c r="B76" s="137"/>
      <c r="C76" s="137"/>
      <c r="D76" s="208"/>
      <c r="E76" s="208"/>
      <c r="F76" s="283"/>
      <c r="G76" s="284"/>
      <c r="H76" s="283"/>
      <c r="I76" s="138"/>
      <c r="J76" s="138"/>
      <c r="K76" s="138"/>
    </row>
    <row r="77" spans="1:11" x14ac:dyDescent="0.2">
      <c r="A77" s="286" t="s">
        <v>14</v>
      </c>
      <c r="B77" s="287" t="s">
        <v>267</v>
      </c>
      <c r="C77" s="288" t="s">
        <v>80</v>
      </c>
      <c r="D77" s="289">
        <v>1</v>
      </c>
      <c r="E77" s="289"/>
      <c r="F77" s="290"/>
      <c r="G77" s="291"/>
      <c r="H77" s="292"/>
      <c r="I77" s="1"/>
      <c r="J77" s="1"/>
      <c r="K77" s="1"/>
    </row>
    <row r="78" spans="1:11" x14ac:dyDescent="0.2">
      <c r="A78" s="9"/>
      <c r="B78" s="38" t="s">
        <v>29</v>
      </c>
      <c r="C78" s="77" t="s">
        <v>48</v>
      </c>
      <c r="D78" s="55"/>
      <c r="E78" s="55">
        <v>1</v>
      </c>
      <c r="F78" s="159">
        <v>228.31</v>
      </c>
      <c r="G78" s="144"/>
      <c r="H78" s="168">
        <f t="shared" ref="H78:H95" si="2">109.5*F78/100</f>
        <v>249.99945</v>
      </c>
      <c r="I78" s="1"/>
      <c r="J78" s="49"/>
      <c r="K78" s="1"/>
    </row>
    <row r="79" spans="1:11" x14ac:dyDescent="0.2">
      <c r="A79" s="9"/>
      <c r="B79" s="11" t="s">
        <v>273</v>
      </c>
      <c r="C79" s="77" t="s">
        <v>48</v>
      </c>
      <c r="D79" s="55"/>
      <c r="E79" s="55">
        <v>2</v>
      </c>
      <c r="F79" s="159">
        <v>730.59</v>
      </c>
      <c r="G79" s="144"/>
      <c r="H79" s="168">
        <f t="shared" si="2"/>
        <v>799.99605000000008</v>
      </c>
      <c r="I79" s="1"/>
      <c r="J79" s="1"/>
      <c r="K79" s="1"/>
    </row>
    <row r="80" spans="1:11" x14ac:dyDescent="0.2">
      <c r="A80" s="9"/>
      <c r="B80" s="20" t="s">
        <v>250</v>
      </c>
      <c r="C80" s="77" t="s">
        <v>48</v>
      </c>
      <c r="D80" s="55"/>
      <c r="E80" s="55">
        <v>2</v>
      </c>
      <c r="F80" s="159">
        <v>913.24</v>
      </c>
      <c r="G80" s="144"/>
      <c r="H80" s="168">
        <f>109.5*F80/100</f>
        <v>999.99779999999998</v>
      </c>
      <c r="I80" s="1"/>
      <c r="J80" s="1"/>
      <c r="K80" s="1"/>
    </row>
    <row r="81" spans="1:11" x14ac:dyDescent="0.2">
      <c r="A81" s="9"/>
      <c r="B81" s="42" t="s">
        <v>50</v>
      </c>
      <c r="C81" s="113" t="s">
        <v>48</v>
      </c>
      <c r="D81" s="57"/>
      <c r="E81" s="57">
        <v>1</v>
      </c>
      <c r="F81" s="96">
        <v>456.62</v>
      </c>
      <c r="G81" s="144"/>
      <c r="H81" s="168">
        <f t="shared" si="2"/>
        <v>499.99889999999999</v>
      </c>
      <c r="I81" s="40"/>
      <c r="J81" s="1"/>
      <c r="K81" s="1"/>
    </row>
    <row r="82" spans="1:11" x14ac:dyDescent="0.2">
      <c r="A82" s="9"/>
      <c r="B82" s="20" t="s">
        <v>276</v>
      </c>
      <c r="C82" s="113" t="s">
        <v>48</v>
      </c>
      <c r="D82" s="57"/>
      <c r="E82" s="57">
        <v>2</v>
      </c>
      <c r="F82" s="96">
        <v>913.24</v>
      </c>
      <c r="G82" s="144"/>
      <c r="H82" s="168">
        <f t="shared" si="2"/>
        <v>999.99779999999998</v>
      </c>
      <c r="I82" s="40"/>
      <c r="J82" s="1"/>
      <c r="K82" s="1"/>
    </row>
    <row r="83" spans="1:11" x14ac:dyDescent="0.2">
      <c r="A83" s="9"/>
      <c r="B83" s="20" t="s">
        <v>257</v>
      </c>
      <c r="C83" s="257" t="s">
        <v>48</v>
      </c>
      <c r="D83" s="57"/>
      <c r="E83" s="57">
        <v>2</v>
      </c>
      <c r="F83" s="96">
        <v>1369.86</v>
      </c>
      <c r="G83" s="144"/>
      <c r="H83" s="168">
        <f>109.5*F83/100</f>
        <v>1499.9966999999999</v>
      </c>
      <c r="I83" s="40"/>
      <c r="J83" s="1"/>
      <c r="K83" s="1"/>
    </row>
    <row r="84" spans="1:11" x14ac:dyDescent="0.2">
      <c r="A84" s="9"/>
      <c r="B84" s="11" t="s">
        <v>37</v>
      </c>
      <c r="C84" s="77" t="s">
        <v>49</v>
      </c>
      <c r="D84" s="55"/>
      <c r="E84" s="55" t="s">
        <v>39</v>
      </c>
      <c r="F84" s="159">
        <v>18.265000000000001</v>
      </c>
      <c r="G84" s="144"/>
      <c r="H84" s="168">
        <f t="shared" si="2"/>
        <v>20.000175000000002</v>
      </c>
      <c r="I84" s="1"/>
      <c r="J84" s="1"/>
      <c r="K84" s="1"/>
    </row>
    <row r="85" spans="1:11" x14ac:dyDescent="0.2">
      <c r="A85" s="9"/>
      <c r="B85" s="11" t="s">
        <v>38</v>
      </c>
      <c r="C85" s="77" t="s">
        <v>49</v>
      </c>
      <c r="D85" s="55"/>
      <c r="E85" s="55" t="s">
        <v>40</v>
      </c>
      <c r="F85" s="159">
        <v>146.12</v>
      </c>
      <c r="G85" s="144"/>
      <c r="H85" s="168">
        <f t="shared" si="2"/>
        <v>160.00140000000002</v>
      </c>
      <c r="I85" s="1"/>
      <c r="J85" s="1"/>
      <c r="K85" s="1"/>
    </row>
    <row r="86" spans="1:11" x14ac:dyDescent="0.2">
      <c r="A86" s="9"/>
      <c r="B86" s="11" t="s">
        <v>60</v>
      </c>
      <c r="C86" s="77" t="s">
        <v>49</v>
      </c>
      <c r="D86" s="55"/>
      <c r="E86" s="55">
        <v>1</v>
      </c>
      <c r="F86" s="159">
        <v>36.53</v>
      </c>
      <c r="G86" s="144"/>
      <c r="H86" s="168">
        <f t="shared" si="2"/>
        <v>40.000350000000005</v>
      </c>
      <c r="I86" s="1"/>
      <c r="J86" s="1"/>
      <c r="K86" s="1"/>
    </row>
    <row r="87" spans="1:11" x14ac:dyDescent="0.2">
      <c r="A87" s="9"/>
      <c r="B87" s="20" t="s">
        <v>60</v>
      </c>
      <c r="C87" s="113" t="s">
        <v>49</v>
      </c>
      <c r="D87" s="57"/>
      <c r="E87" s="57" t="s">
        <v>42</v>
      </c>
      <c r="F87" s="96">
        <v>73.06</v>
      </c>
      <c r="G87" s="94"/>
      <c r="H87" s="168">
        <f t="shared" si="2"/>
        <v>80.000700000000009</v>
      </c>
      <c r="I87" s="1"/>
      <c r="J87" s="1"/>
      <c r="K87" s="1"/>
    </row>
    <row r="88" spans="1:11" x14ac:dyDescent="0.2">
      <c r="A88" s="9"/>
      <c r="B88" s="20" t="s">
        <v>62</v>
      </c>
      <c r="C88" s="113" t="s">
        <v>49</v>
      </c>
      <c r="D88" s="57"/>
      <c r="E88" s="57" t="s">
        <v>42</v>
      </c>
      <c r="F88" s="96">
        <v>9.1300000000000008</v>
      </c>
      <c r="G88" s="94"/>
      <c r="H88" s="168">
        <f t="shared" si="2"/>
        <v>9.9973500000000008</v>
      </c>
      <c r="I88" s="1"/>
      <c r="J88" s="1"/>
      <c r="K88" s="1"/>
    </row>
    <row r="89" spans="1:11" x14ac:dyDescent="0.2">
      <c r="A89" s="9"/>
      <c r="B89" s="20" t="s">
        <v>61</v>
      </c>
      <c r="C89" s="113" t="s">
        <v>49</v>
      </c>
      <c r="D89" s="57"/>
      <c r="E89" s="251"/>
      <c r="F89" s="96">
        <v>0</v>
      </c>
      <c r="G89" s="94"/>
      <c r="H89" s="168">
        <f t="shared" si="2"/>
        <v>0</v>
      </c>
      <c r="I89" s="1"/>
      <c r="J89" s="1"/>
      <c r="K89" s="1"/>
    </row>
    <row r="90" spans="1:11" x14ac:dyDescent="0.2">
      <c r="A90" s="9"/>
      <c r="B90" s="20" t="s">
        <v>55</v>
      </c>
      <c r="C90" s="113" t="s">
        <v>49</v>
      </c>
      <c r="D90" s="57"/>
      <c r="E90" s="55">
        <v>1</v>
      </c>
      <c r="F90" s="96">
        <v>0.91</v>
      </c>
      <c r="G90" s="94"/>
      <c r="H90" s="168">
        <f t="shared" si="2"/>
        <v>0.99645000000000006</v>
      </c>
      <c r="I90" s="1"/>
      <c r="J90" s="1"/>
      <c r="K90" s="1"/>
    </row>
    <row r="91" spans="1:11" x14ac:dyDescent="0.2">
      <c r="A91" s="9"/>
      <c r="B91" s="20" t="s">
        <v>56</v>
      </c>
      <c r="C91" s="113" t="s">
        <v>49</v>
      </c>
      <c r="D91" s="57"/>
      <c r="E91" s="55">
        <v>1</v>
      </c>
      <c r="F91" s="96">
        <v>1.83</v>
      </c>
      <c r="G91" s="94"/>
      <c r="H91" s="168">
        <f t="shared" si="2"/>
        <v>2.0038500000000004</v>
      </c>
      <c r="I91" s="1"/>
      <c r="J91" s="1"/>
      <c r="K91" s="1"/>
    </row>
    <row r="92" spans="1:11" x14ac:dyDescent="0.2">
      <c r="A92" s="9"/>
      <c r="B92" s="11" t="s">
        <v>41</v>
      </c>
      <c r="C92" s="77" t="s">
        <v>49</v>
      </c>
      <c r="D92" s="55"/>
      <c r="E92" s="55" t="s">
        <v>42</v>
      </c>
      <c r="F92" s="159">
        <v>182.65</v>
      </c>
      <c r="G92" s="144"/>
      <c r="H92" s="168">
        <f t="shared" si="2"/>
        <v>200.00174999999999</v>
      </c>
      <c r="I92" s="1"/>
      <c r="J92" s="1"/>
      <c r="K92" s="1"/>
    </row>
    <row r="93" spans="1:11" x14ac:dyDescent="0.2">
      <c r="A93" s="9"/>
      <c r="B93" s="11" t="s">
        <v>43</v>
      </c>
      <c r="C93" s="77" t="s">
        <v>49</v>
      </c>
      <c r="D93" s="55"/>
      <c r="E93" s="55">
        <v>1</v>
      </c>
      <c r="F93" s="159">
        <v>182.65</v>
      </c>
      <c r="G93" s="144"/>
      <c r="H93" s="168">
        <f t="shared" si="2"/>
        <v>200.00174999999999</v>
      </c>
      <c r="I93" s="1"/>
      <c r="J93" s="48"/>
      <c r="K93" s="1"/>
    </row>
    <row r="94" spans="1:11" x14ac:dyDescent="0.2">
      <c r="A94" s="9"/>
      <c r="B94" s="20" t="s">
        <v>44</v>
      </c>
      <c r="C94" s="113" t="s">
        <v>49</v>
      </c>
      <c r="D94" s="57"/>
      <c r="E94" s="57">
        <v>1</v>
      </c>
      <c r="F94" s="96">
        <v>27.4</v>
      </c>
      <c r="G94" s="144"/>
      <c r="H94" s="168">
        <f t="shared" si="2"/>
        <v>30.002999999999997</v>
      </c>
      <c r="I94" s="1"/>
      <c r="J94" s="48"/>
      <c r="K94" s="1"/>
    </row>
    <row r="95" spans="1:11" x14ac:dyDescent="0.2">
      <c r="A95" s="9"/>
      <c r="B95" s="60" t="s">
        <v>170</v>
      </c>
      <c r="C95" s="103" t="s">
        <v>48</v>
      </c>
      <c r="D95" s="79">
        <v>1</v>
      </c>
      <c r="E95" s="79" t="s">
        <v>42</v>
      </c>
      <c r="F95" s="101">
        <v>1200</v>
      </c>
      <c r="G95" s="66"/>
      <c r="H95" s="185">
        <f t="shared" si="2"/>
        <v>1314</v>
      </c>
      <c r="I95" s="1"/>
      <c r="J95" s="48"/>
      <c r="K95" s="1"/>
    </row>
    <row r="96" spans="1:11" x14ac:dyDescent="0.2">
      <c r="A96" s="255" t="s">
        <v>15</v>
      </c>
      <c r="B96" s="147" t="s">
        <v>140</v>
      </c>
      <c r="C96" s="86"/>
      <c r="D96" s="252">
        <v>1</v>
      </c>
      <c r="E96" s="252"/>
      <c r="F96" s="253"/>
      <c r="G96" s="89"/>
      <c r="H96" s="256"/>
      <c r="I96" s="1"/>
      <c r="J96" s="45"/>
      <c r="K96" s="1"/>
    </row>
    <row r="97" spans="1:12" x14ac:dyDescent="0.2">
      <c r="A97" s="9"/>
      <c r="B97" s="20" t="s">
        <v>64</v>
      </c>
      <c r="C97" s="20"/>
      <c r="D97" s="57"/>
      <c r="E97" s="57">
        <v>1</v>
      </c>
      <c r="F97" s="96">
        <v>63.93</v>
      </c>
      <c r="G97" s="152"/>
      <c r="H97" s="168">
        <f>109.5*F97/100</f>
        <v>70.003349999999998</v>
      </c>
      <c r="I97" s="1"/>
      <c r="J97" s="46"/>
      <c r="K97" s="1"/>
    </row>
    <row r="98" spans="1:12" x14ac:dyDescent="0.2">
      <c r="A98" s="9"/>
      <c r="B98" s="60" t="s">
        <v>62</v>
      </c>
      <c r="C98" s="60"/>
      <c r="D98" s="79"/>
      <c r="E98" s="79">
        <v>1</v>
      </c>
      <c r="F98" s="101">
        <v>3.65</v>
      </c>
      <c r="G98" s="66"/>
      <c r="H98" s="185">
        <f>109.5*F98/100</f>
        <v>3.99675</v>
      </c>
      <c r="I98" s="1"/>
      <c r="J98" s="46"/>
      <c r="K98" s="1"/>
    </row>
    <row r="99" spans="1:12" x14ac:dyDescent="0.2">
      <c r="A99" s="9"/>
      <c r="B99" s="60" t="s">
        <v>176</v>
      </c>
      <c r="C99" s="60"/>
      <c r="D99" s="79"/>
      <c r="E99" s="79" t="s">
        <v>42</v>
      </c>
      <c r="F99" s="101">
        <v>27.4</v>
      </c>
      <c r="G99" s="66"/>
      <c r="H99" s="185">
        <v>30</v>
      </c>
      <c r="I99" s="1"/>
      <c r="J99" s="46"/>
      <c r="K99" s="1"/>
    </row>
    <row r="100" spans="1:12" x14ac:dyDescent="0.2">
      <c r="A100" s="255" t="s">
        <v>63</v>
      </c>
      <c r="B100" s="147" t="s">
        <v>69</v>
      </c>
      <c r="C100" s="86"/>
      <c r="D100" s="252"/>
      <c r="E100" s="252"/>
      <c r="F100" s="253"/>
      <c r="G100" s="89"/>
      <c r="H100" s="256"/>
      <c r="I100" s="1"/>
      <c r="J100" s="46"/>
      <c r="K100" s="1"/>
    </row>
    <row r="101" spans="1:12" x14ac:dyDescent="0.2">
      <c r="A101" s="9"/>
      <c r="B101" s="20" t="s">
        <v>31</v>
      </c>
      <c r="C101" s="113" t="s">
        <v>7</v>
      </c>
      <c r="D101" s="57">
        <v>9</v>
      </c>
      <c r="E101" s="57">
        <v>1</v>
      </c>
      <c r="F101" s="101">
        <v>9.1300000000000008</v>
      </c>
      <c r="G101" s="66"/>
      <c r="H101" s="185">
        <f>109.5*F101/100</f>
        <v>9.9973500000000008</v>
      </c>
      <c r="I101" s="40"/>
      <c r="J101" s="47"/>
      <c r="K101" s="1"/>
    </row>
    <row r="102" spans="1:12" x14ac:dyDescent="0.2">
      <c r="A102" s="9"/>
      <c r="B102" s="20" t="s">
        <v>32</v>
      </c>
      <c r="C102" s="113" t="s">
        <v>7</v>
      </c>
      <c r="D102" s="57">
        <v>4</v>
      </c>
      <c r="E102" s="57">
        <v>1</v>
      </c>
      <c r="F102" s="101">
        <v>13.7</v>
      </c>
      <c r="G102" s="66"/>
      <c r="H102" s="185">
        <f>109.5*F102/100</f>
        <v>15.001499999999998</v>
      </c>
      <c r="I102" s="40"/>
      <c r="J102" s="47"/>
      <c r="K102" s="1"/>
    </row>
    <row r="103" spans="1:12" x14ac:dyDescent="0.2">
      <c r="A103" s="9"/>
      <c r="B103" s="60" t="s">
        <v>33</v>
      </c>
      <c r="C103" s="103" t="s">
        <v>36</v>
      </c>
      <c r="D103" s="79">
        <v>4</v>
      </c>
      <c r="E103" s="79">
        <v>1</v>
      </c>
      <c r="F103" s="101">
        <v>5.48</v>
      </c>
      <c r="G103" s="66"/>
      <c r="H103" s="185">
        <f>109.5*F103/100</f>
        <v>6.0006000000000004</v>
      </c>
      <c r="I103" s="40"/>
      <c r="J103" s="47"/>
      <c r="K103" s="1"/>
    </row>
    <row r="104" spans="1:12" x14ac:dyDescent="0.2">
      <c r="A104" s="9"/>
      <c r="B104" s="60" t="s">
        <v>34</v>
      </c>
      <c r="C104" s="103" t="s">
        <v>7</v>
      </c>
      <c r="D104" s="79">
        <v>4</v>
      </c>
      <c r="E104" s="79">
        <v>1</v>
      </c>
      <c r="F104" s="101">
        <v>22.83</v>
      </c>
      <c r="G104" s="66"/>
      <c r="H104" s="185">
        <v>25</v>
      </c>
      <c r="I104" s="40"/>
      <c r="J104" s="47"/>
      <c r="K104" s="40"/>
      <c r="L104" s="39"/>
    </row>
    <row r="105" spans="1:12" x14ac:dyDescent="0.2">
      <c r="A105" s="9"/>
      <c r="B105" s="209" t="s">
        <v>256</v>
      </c>
      <c r="C105" s="258"/>
      <c r="D105" s="252"/>
      <c r="E105" s="252"/>
      <c r="F105" s="253"/>
      <c r="G105" s="89"/>
      <c r="H105" s="256"/>
      <c r="I105" s="52"/>
      <c r="J105" s="47"/>
      <c r="K105" s="40"/>
      <c r="L105" s="39"/>
    </row>
    <row r="106" spans="1:12" x14ac:dyDescent="0.2">
      <c r="A106" s="9"/>
      <c r="B106" s="60" t="s">
        <v>279</v>
      </c>
      <c r="C106" s="113" t="s">
        <v>7</v>
      </c>
      <c r="D106" s="57">
        <v>9</v>
      </c>
      <c r="E106" s="57">
        <v>100</v>
      </c>
      <c r="F106" s="96">
        <v>1050.23</v>
      </c>
      <c r="G106" s="94"/>
      <c r="H106" s="169">
        <v>1150</v>
      </c>
      <c r="I106" s="52"/>
      <c r="J106" s="47"/>
      <c r="K106" s="40"/>
      <c r="L106" s="39"/>
    </row>
    <row r="107" spans="1:12" x14ac:dyDescent="0.2">
      <c r="A107" s="9"/>
      <c r="B107" s="60" t="s">
        <v>230</v>
      </c>
      <c r="C107" s="103" t="s">
        <v>7</v>
      </c>
      <c r="D107" s="79">
        <v>9</v>
      </c>
      <c r="E107" s="79">
        <v>30</v>
      </c>
      <c r="F107" s="101">
        <f t="shared" ref="F107:F110" si="3">H107*100/109.5</f>
        <v>210.04566210045661</v>
      </c>
      <c r="G107" s="66"/>
      <c r="H107" s="185">
        <v>230</v>
      </c>
      <c r="I107" s="99"/>
      <c r="J107" s="100"/>
      <c r="K107" s="40"/>
      <c r="L107" s="39"/>
    </row>
    <row r="108" spans="1:12" x14ac:dyDescent="0.2">
      <c r="A108" s="9"/>
      <c r="B108" s="60" t="s">
        <v>230</v>
      </c>
      <c r="C108" s="103" t="s">
        <v>7</v>
      </c>
      <c r="D108" s="79">
        <v>9</v>
      </c>
      <c r="E108" s="79">
        <v>20</v>
      </c>
      <c r="F108" s="101">
        <f t="shared" si="3"/>
        <v>155.25114155251143</v>
      </c>
      <c r="G108" s="66"/>
      <c r="H108" s="185">
        <v>170</v>
      </c>
      <c r="I108" s="99"/>
      <c r="J108" s="100"/>
      <c r="K108" s="40"/>
      <c r="L108" s="39"/>
    </row>
    <row r="109" spans="1:12" x14ac:dyDescent="0.2">
      <c r="A109" s="9"/>
      <c r="B109" s="60" t="s">
        <v>231</v>
      </c>
      <c r="C109" s="103" t="s">
        <v>36</v>
      </c>
      <c r="D109" s="79">
        <v>4</v>
      </c>
      <c r="E109" s="79">
        <v>30</v>
      </c>
      <c r="F109" s="101">
        <f t="shared" si="3"/>
        <v>146.11872146118722</v>
      </c>
      <c r="G109" s="66"/>
      <c r="H109" s="185">
        <v>160</v>
      </c>
      <c r="I109" s="99"/>
      <c r="J109" s="47"/>
      <c r="K109" s="40"/>
      <c r="L109" s="39"/>
    </row>
    <row r="110" spans="1:12" x14ac:dyDescent="0.2">
      <c r="A110" s="9"/>
      <c r="B110" s="60" t="s">
        <v>231</v>
      </c>
      <c r="C110" s="103" t="s">
        <v>36</v>
      </c>
      <c r="D110" s="79">
        <v>4</v>
      </c>
      <c r="E110" s="79">
        <v>20</v>
      </c>
      <c r="F110" s="101">
        <f t="shared" si="3"/>
        <v>100.45662100456622</v>
      </c>
      <c r="G110" s="66"/>
      <c r="H110" s="185">
        <v>110</v>
      </c>
      <c r="I110" s="99"/>
      <c r="J110" s="47"/>
      <c r="K110" s="40"/>
      <c r="L110" s="39"/>
    </row>
    <row r="111" spans="1:12" x14ac:dyDescent="0.2">
      <c r="A111" s="9"/>
      <c r="B111" s="60" t="s">
        <v>232</v>
      </c>
      <c r="C111" s="103" t="s">
        <v>7</v>
      </c>
      <c r="D111" s="79">
        <v>4</v>
      </c>
      <c r="E111" s="79">
        <v>30</v>
      </c>
      <c r="F111" s="101">
        <v>484.02</v>
      </c>
      <c r="G111" s="66"/>
      <c r="H111" s="185">
        <v>530</v>
      </c>
      <c r="I111" s="99"/>
      <c r="J111" s="100"/>
      <c r="K111" s="40"/>
      <c r="L111" s="39"/>
    </row>
    <row r="112" spans="1:12" x14ac:dyDescent="0.2">
      <c r="A112" s="9"/>
      <c r="B112" s="60" t="s">
        <v>232</v>
      </c>
      <c r="C112" s="103" t="s">
        <v>7</v>
      </c>
      <c r="D112" s="79">
        <v>4</v>
      </c>
      <c r="E112" s="79">
        <v>20</v>
      </c>
      <c r="F112" s="101">
        <v>347.03</v>
      </c>
      <c r="G112" s="66"/>
      <c r="H112" s="185">
        <v>380</v>
      </c>
      <c r="I112" s="99"/>
      <c r="J112" s="100"/>
      <c r="K112" s="40"/>
      <c r="L112" s="39"/>
    </row>
    <row r="113" spans="1:12" x14ac:dyDescent="0.2">
      <c r="A113" s="2"/>
      <c r="B113" s="137"/>
      <c r="C113" s="282"/>
      <c r="D113" s="208"/>
      <c r="E113" s="208"/>
      <c r="F113" s="283"/>
      <c r="G113" s="284"/>
      <c r="H113" s="283"/>
      <c r="I113" s="99"/>
      <c r="J113" s="100"/>
      <c r="K113" s="40"/>
      <c r="L113" s="39"/>
    </row>
    <row r="114" spans="1:12" x14ac:dyDescent="0.2">
      <c r="A114" s="2"/>
      <c r="B114" s="137"/>
      <c r="C114" s="282"/>
      <c r="D114" s="208"/>
      <c r="E114" s="208"/>
      <c r="F114" s="283"/>
      <c r="G114" s="284"/>
      <c r="H114" s="283"/>
      <c r="I114" s="99"/>
      <c r="J114" s="100"/>
      <c r="K114" s="40"/>
      <c r="L114" s="39"/>
    </row>
    <row r="115" spans="1:12" ht="13.5" thickBot="1" x14ac:dyDescent="0.25">
      <c r="A115" s="53"/>
      <c r="B115" s="15"/>
      <c r="C115" s="15"/>
      <c r="D115" s="17"/>
      <c r="E115" s="3"/>
      <c r="F115" s="5"/>
      <c r="G115" s="5"/>
      <c r="H115" s="5"/>
      <c r="I115" s="40"/>
      <c r="J115" s="1"/>
      <c r="K115" s="1"/>
    </row>
    <row r="116" spans="1:12" x14ac:dyDescent="0.2">
      <c r="A116" s="243" t="s">
        <v>16</v>
      </c>
      <c r="B116" s="175" t="s">
        <v>17</v>
      </c>
      <c r="C116" s="162"/>
      <c r="D116" s="163"/>
      <c r="E116" s="164"/>
      <c r="F116" s="165"/>
      <c r="G116" s="165"/>
      <c r="H116" s="166"/>
      <c r="I116" s="1"/>
      <c r="J116" s="1"/>
      <c r="K116" s="1"/>
    </row>
    <row r="117" spans="1:12" x14ac:dyDescent="0.2">
      <c r="A117" s="181" t="s">
        <v>253</v>
      </c>
      <c r="B117" s="147" t="s">
        <v>254</v>
      </c>
      <c r="C117" s="77" t="s">
        <v>79</v>
      </c>
      <c r="D117" s="55">
        <v>1</v>
      </c>
      <c r="E117" s="55"/>
      <c r="F117" s="159"/>
      <c r="G117" s="144"/>
      <c r="H117" s="168"/>
      <c r="I117" s="1"/>
      <c r="J117" s="1"/>
      <c r="K117" s="1"/>
    </row>
    <row r="118" spans="1:12" x14ac:dyDescent="0.2">
      <c r="A118" s="167"/>
      <c r="B118" s="11" t="s">
        <v>29</v>
      </c>
      <c r="C118" s="77"/>
      <c r="D118" s="55"/>
      <c r="E118" s="55">
        <v>1</v>
      </c>
      <c r="F118" s="159">
        <v>228.31</v>
      </c>
      <c r="G118" s="144"/>
      <c r="H118" s="168">
        <f t="shared" ref="H118:H124" si="4">109.5*F118/100</f>
        <v>249.99945</v>
      </c>
      <c r="I118" s="1"/>
      <c r="J118" s="1"/>
      <c r="K118" s="1"/>
    </row>
    <row r="119" spans="1:12" x14ac:dyDescent="0.2">
      <c r="A119" s="167"/>
      <c r="B119" s="11" t="s">
        <v>273</v>
      </c>
      <c r="C119" s="77"/>
      <c r="D119" s="55"/>
      <c r="E119" s="55">
        <v>2</v>
      </c>
      <c r="F119" s="159">
        <v>730.59</v>
      </c>
      <c r="G119" s="144"/>
      <c r="H119" s="168">
        <f t="shared" si="4"/>
        <v>799.99605000000008</v>
      </c>
      <c r="I119" s="1"/>
      <c r="J119" s="48"/>
      <c r="K119" s="1"/>
    </row>
    <row r="120" spans="1:12" x14ac:dyDescent="0.2">
      <c r="A120" s="167"/>
      <c r="B120" s="20" t="s">
        <v>250</v>
      </c>
      <c r="C120" s="77"/>
      <c r="D120" s="55"/>
      <c r="E120" s="55">
        <v>2</v>
      </c>
      <c r="F120" s="159">
        <v>913.24</v>
      </c>
      <c r="G120" s="144"/>
      <c r="H120" s="168">
        <f t="shared" si="4"/>
        <v>999.99779999999998</v>
      </c>
      <c r="I120" s="1"/>
      <c r="J120" s="48"/>
      <c r="K120" s="1"/>
    </row>
    <row r="121" spans="1:12" x14ac:dyDescent="0.2">
      <c r="A121" s="167"/>
      <c r="B121" s="11" t="s">
        <v>50</v>
      </c>
      <c r="C121" s="77"/>
      <c r="D121" s="55"/>
      <c r="E121" s="55">
        <v>1</v>
      </c>
      <c r="F121" s="159">
        <v>456.62</v>
      </c>
      <c r="G121" s="144"/>
      <c r="H121" s="168">
        <f t="shared" si="4"/>
        <v>499.99889999999999</v>
      </c>
      <c r="I121" s="1"/>
      <c r="J121" s="1"/>
      <c r="K121" s="1"/>
    </row>
    <row r="122" spans="1:12" x14ac:dyDescent="0.2">
      <c r="A122" s="167"/>
      <c r="B122" s="11" t="s">
        <v>275</v>
      </c>
      <c r="C122" s="77"/>
      <c r="D122" s="55"/>
      <c r="E122" s="55">
        <v>2</v>
      </c>
      <c r="F122" s="159">
        <v>913.24</v>
      </c>
      <c r="G122" s="144"/>
      <c r="H122" s="168">
        <f t="shared" si="4"/>
        <v>999.99779999999998</v>
      </c>
      <c r="I122" s="1"/>
      <c r="J122" s="1"/>
      <c r="K122" s="1"/>
    </row>
    <row r="123" spans="1:12" x14ac:dyDescent="0.2">
      <c r="A123" s="167"/>
      <c r="B123" s="20" t="s">
        <v>255</v>
      </c>
      <c r="C123" s="77"/>
      <c r="D123" s="55"/>
      <c r="E123" s="55">
        <v>2</v>
      </c>
      <c r="F123" s="159">
        <v>1369.86</v>
      </c>
      <c r="G123" s="144"/>
      <c r="H123" s="168">
        <f t="shared" si="4"/>
        <v>1499.9966999999999</v>
      </c>
      <c r="I123" s="1"/>
      <c r="J123" s="1"/>
      <c r="K123" s="1"/>
    </row>
    <row r="124" spans="1:12" x14ac:dyDescent="0.2">
      <c r="A124" s="167"/>
      <c r="B124" s="60" t="s">
        <v>170</v>
      </c>
      <c r="C124" s="77"/>
      <c r="D124" s="55"/>
      <c r="E124" s="55">
        <v>2</v>
      </c>
      <c r="F124" s="159">
        <v>1200</v>
      </c>
      <c r="G124" s="144"/>
      <c r="H124" s="168">
        <f t="shared" si="4"/>
        <v>1314</v>
      </c>
      <c r="I124" s="1"/>
      <c r="J124" s="1"/>
      <c r="K124" s="1"/>
    </row>
    <row r="125" spans="1:12" x14ac:dyDescent="0.2">
      <c r="A125" s="167" t="s">
        <v>18</v>
      </c>
      <c r="B125" s="147" t="s">
        <v>280</v>
      </c>
      <c r="C125" s="77" t="s">
        <v>12</v>
      </c>
      <c r="D125" s="55">
        <v>1</v>
      </c>
      <c r="E125" s="55"/>
      <c r="F125" s="159"/>
      <c r="G125" s="144"/>
      <c r="H125" s="168"/>
      <c r="I125" s="1"/>
      <c r="J125" s="1"/>
      <c r="K125" s="1"/>
    </row>
    <row r="126" spans="1:12" x14ac:dyDescent="0.2">
      <c r="A126" s="167"/>
      <c r="B126" s="11" t="s">
        <v>29</v>
      </c>
      <c r="C126" s="77"/>
      <c r="D126" s="55"/>
      <c r="E126" s="55">
        <v>1</v>
      </c>
      <c r="F126" s="159">
        <v>77.63</v>
      </c>
      <c r="G126" s="144"/>
      <c r="H126" s="168">
        <f>109.5*F126/100</f>
        <v>85.00484999999999</v>
      </c>
      <c r="I126" s="1"/>
      <c r="J126" s="1"/>
      <c r="K126" s="1"/>
    </row>
    <row r="127" spans="1:12" x14ac:dyDescent="0.2">
      <c r="A127" s="167"/>
      <c r="B127" s="11" t="s">
        <v>30</v>
      </c>
      <c r="C127" s="77"/>
      <c r="D127" s="55"/>
      <c r="E127" s="55">
        <v>2</v>
      </c>
      <c r="F127" s="159">
        <v>136.99</v>
      </c>
      <c r="G127" s="144"/>
      <c r="H127" s="168">
        <f>109.5*F127/100</f>
        <v>150.00405000000001</v>
      </c>
      <c r="I127" s="1"/>
      <c r="J127" s="1"/>
      <c r="K127" s="1"/>
    </row>
    <row r="128" spans="1:12" x14ac:dyDescent="0.2">
      <c r="A128" s="167"/>
      <c r="B128" s="11" t="s">
        <v>50</v>
      </c>
      <c r="C128" s="77"/>
      <c r="D128" s="55"/>
      <c r="E128" s="55">
        <v>1</v>
      </c>
      <c r="F128" s="159">
        <v>114.155</v>
      </c>
      <c r="G128" s="144"/>
      <c r="H128" s="168">
        <f>109.5*F128/100</f>
        <v>124.999725</v>
      </c>
      <c r="I128" s="1"/>
      <c r="J128" s="1"/>
      <c r="K128" s="1"/>
    </row>
    <row r="129" spans="1:11" x14ac:dyDescent="0.2">
      <c r="A129" s="167"/>
      <c r="B129" s="11" t="s">
        <v>51</v>
      </c>
      <c r="C129" s="77"/>
      <c r="D129" s="55"/>
      <c r="E129" s="248">
        <v>2</v>
      </c>
      <c r="F129" s="133">
        <v>200.91</v>
      </c>
      <c r="G129" s="144"/>
      <c r="H129" s="168">
        <f>109.5*F129/100</f>
        <v>219.99645000000001</v>
      </c>
      <c r="I129" s="1"/>
      <c r="J129" s="1"/>
      <c r="K129" s="1"/>
    </row>
    <row r="130" spans="1:11" x14ac:dyDescent="0.2">
      <c r="A130" s="167"/>
      <c r="B130" s="60" t="s">
        <v>170</v>
      </c>
      <c r="C130" s="103"/>
      <c r="D130" s="79"/>
      <c r="E130" s="79" t="s">
        <v>42</v>
      </c>
      <c r="F130" s="101">
        <v>700</v>
      </c>
      <c r="G130" s="66"/>
      <c r="H130" s="185">
        <f>109.5*F130/100</f>
        <v>766.5</v>
      </c>
      <c r="I130" s="1"/>
      <c r="J130" s="1"/>
      <c r="K130" s="1"/>
    </row>
    <row r="131" spans="1:11" x14ac:dyDescent="0.2">
      <c r="A131" s="167" t="s">
        <v>82</v>
      </c>
      <c r="B131" s="147" t="s">
        <v>81</v>
      </c>
      <c r="C131" s="77" t="s">
        <v>12</v>
      </c>
      <c r="D131" s="55">
        <v>1</v>
      </c>
      <c r="E131" s="55"/>
      <c r="F131" s="159"/>
      <c r="G131" s="144"/>
      <c r="H131" s="168"/>
      <c r="I131" s="1"/>
      <c r="J131" s="1"/>
      <c r="K131" s="1"/>
    </row>
    <row r="132" spans="1:11" x14ac:dyDescent="0.2">
      <c r="A132" s="167"/>
      <c r="B132" s="11" t="s">
        <v>29</v>
      </c>
      <c r="C132" s="77"/>
      <c r="D132" s="55"/>
      <c r="E132" s="55">
        <v>1</v>
      </c>
      <c r="F132" s="159">
        <v>33.79</v>
      </c>
      <c r="G132" s="144"/>
      <c r="H132" s="168">
        <f>109.5*F132/100</f>
        <v>37.000050000000002</v>
      </c>
      <c r="I132" s="1"/>
      <c r="J132" s="1"/>
      <c r="K132" s="1"/>
    </row>
    <row r="133" spans="1:11" x14ac:dyDescent="0.2">
      <c r="A133" s="167"/>
      <c r="B133" s="11" t="s">
        <v>30</v>
      </c>
      <c r="C133" s="77"/>
      <c r="D133" s="55"/>
      <c r="E133" s="55">
        <v>2</v>
      </c>
      <c r="F133" s="159">
        <v>68.489999999999995</v>
      </c>
      <c r="G133" s="144"/>
      <c r="H133" s="168">
        <f>109.5*F133/100</f>
        <v>74.996549999999999</v>
      </c>
      <c r="I133" s="1"/>
      <c r="J133" s="1"/>
      <c r="K133" s="1"/>
    </row>
    <row r="134" spans="1:11" x14ac:dyDescent="0.2">
      <c r="A134" s="167"/>
      <c r="B134" s="20" t="s">
        <v>50</v>
      </c>
      <c r="C134" s="77"/>
      <c r="D134" s="55"/>
      <c r="E134" s="57">
        <v>1</v>
      </c>
      <c r="F134" s="96">
        <v>45.66</v>
      </c>
      <c r="G134" s="144"/>
      <c r="H134" s="168">
        <f>109.5*F134/100</f>
        <v>49.997699999999995</v>
      </c>
      <c r="I134" s="1"/>
      <c r="J134" s="1"/>
      <c r="K134" s="1"/>
    </row>
    <row r="135" spans="1:11" x14ac:dyDescent="0.2">
      <c r="A135" s="167"/>
      <c r="B135" s="20" t="s">
        <v>51</v>
      </c>
      <c r="C135" s="77"/>
      <c r="D135" s="55"/>
      <c r="E135" s="55">
        <v>2</v>
      </c>
      <c r="F135" s="159">
        <v>91.32</v>
      </c>
      <c r="G135" s="144"/>
      <c r="H135" s="168">
        <f>109.5*F135/100</f>
        <v>99.995399999999989</v>
      </c>
      <c r="I135" s="1"/>
      <c r="J135" s="1"/>
      <c r="K135" s="1"/>
    </row>
    <row r="136" spans="1:11" ht="13.5" thickBot="1" x14ac:dyDescent="0.25">
      <c r="A136" s="153"/>
      <c r="B136" s="67" t="s">
        <v>170</v>
      </c>
      <c r="C136" s="172"/>
      <c r="D136" s="80"/>
      <c r="E136" s="80" t="s">
        <v>42</v>
      </c>
      <c r="F136" s="173">
        <v>200</v>
      </c>
      <c r="G136" s="154"/>
      <c r="H136" s="174">
        <f>109.5*F136/100</f>
        <v>219</v>
      </c>
      <c r="I136" s="1"/>
      <c r="J136" s="1"/>
      <c r="K136" s="1"/>
    </row>
    <row r="137" spans="1:11" x14ac:dyDescent="0.2">
      <c r="A137" s="59"/>
      <c r="B137" s="137"/>
      <c r="C137" s="282"/>
      <c r="D137" s="208"/>
      <c r="E137" s="208"/>
      <c r="F137" s="283"/>
      <c r="G137" s="284"/>
      <c r="H137" s="283"/>
      <c r="I137" s="1"/>
      <c r="J137" s="1"/>
      <c r="K137" s="1"/>
    </row>
    <row r="138" spans="1:11" x14ac:dyDescent="0.2">
      <c r="A138" s="59"/>
      <c r="B138" s="137"/>
      <c r="C138" s="282"/>
      <c r="D138" s="208"/>
      <c r="E138" s="208"/>
      <c r="F138" s="283"/>
      <c r="G138" s="284"/>
      <c r="H138" s="283"/>
      <c r="I138" s="1"/>
      <c r="J138" s="1"/>
      <c r="K138" s="1"/>
    </row>
    <row r="139" spans="1:11" x14ac:dyDescent="0.2">
      <c r="A139" s="59"/>
      <c r="B139" s="137"/>
      <c r="C139" s="282"/>
      <c r="D139" s="208"/>
      <c r="E139" s="208"/>
      <c r="F139" s="283"/>
      <c r="G139" s="284"/>
      <c r="H139" s="283"/>
      <c r="I139" s="1"/>
      <c r="J139" s="1"/>
      <c r="K139" s="1"/>
    </row>
    <row r="140" spans="1:11" x14ac:dyDescent="0.2">
      <c r="A140" s="59"/>
      <c r="B140" s="137"/>
      <c r="C140" s="282"/>
      <c r="D140" s="208"/>
      <c r="E140" s="208"/>
      <c r="F140" s="283"/>
      <c r="G140" s="284"/>
      <c r="H140" s="283"/>
      <c r="I140" s="1"/>
      <c r="J140" s="1"/>
      <c r="K140" s="1"/>
    </row>
    <row r="141" spans="1:11" x14ac:dyDescent="0.2">
      <c r="A141" s="59"/>
      <c r="B141" s="137"/>
      <c r="C141" s="282"/>
      <c r="D141" s="208"/>
      <c r="E141" s="208"/>
      <c r="F141" s="283"/>
      <c r="G141" s="284"/>
      <c r="H141" s="283"/>
      <c r="I141" s="1"/>
      <c r="J141" s="1"/>
      <c r="K141" s="1"/>
    </row>
    <row r="142" spans="1:11" x14ac:dyDescent="0.2">
      <c r="A142" s="59"/>
      <c r="B142" s="137"/>
      <c r="C142" s="282"/>
      <c r="D142" s="293"/>
      <c r="E142" s="293"/>
      <c r="F142" s="283"/>
      <c r="G142" s="284"/>
      <c r="H142" s="283"/>
      <c r="I142" s="1"/>
      <c r="J142" s="1"/>
      <c r="K142" s="1"/>
    </row>
    <row r="143" spans="1:11" x14ac:dyDescent="0.2">
      <c r="A143" s="59"/>
      <c r="B143" s="137"/>
      <c r="C143" s="282"/>
      <c r="D143" s="293"/>
      <c r="E143" s="293"/>
      <c r="F143" s="283"/>
      <c r="G143" s="284"/>
      <c r="H143" s="283"/>
      <c r="I143" s="1"/>
      <c r="J143" s="1"/>
      <c r="K143" s="1"/>
    </row>
    <row r="144" spans="1:11" x14ac:dyDescent="0.2">
      <c r="A144" s="59"/>
      <c r="B144" s="137"/>
      <c r="C144" s="282"/>
      <c r="D144" s="208"/>
      <c r="E144" s="208"/>
      <c r="F144" s="283"/>
      <c r="G144" s="284"/>
      <c r="H144" s="283"/>
      <c r="I144" s="1"/>
      <c r="J144" s="1"/>
      <c r="K144" s="1"/>
    </row>
    <row r="145" spans="1:11" x14ac:dyDescent="0.2">
      <c r="A145" s="59"/>
      <c r="B145" s="137"/>
      <c r="C145" s="282"/>
      <c r="D145" s="208"/>
      <c r="E145" s="208"/>
      <c r="F145" s="283"/>
      <c r="G145" s="284"/>
      <c r="H145" s="283"/>
      <c r="I145" s="1"/>
      <c r="J145" s="1"/>
      <c r="K145" s="1"/>
    </row>
    <row r="146" spans="1:11" x14ac:dyDescent="0.2">
      <c r="A146" s="2"/>
      <c r="B146" s="15"/>
      <c r="C146" s="10"/>
      <c r="D146" s="59"/>
      <c r="E146" s="59"/>
      <c r="F146" s="69"/>
      <c r="G146" s="4"/>
      <c r="H146" s="69"/>
      <c r="I146" s="1"/>
      <c r="J146" s="1"/>
      <c r="K146" s="1"/>
    </row>
    <row r="147" spans="1:11" x14ac:dyDescent="0.2">
      <c r="A147" s="59"/>
      <c r="B147" s="137"/>
      <c r="C147" s="282"/>
      <c r="D147" s="208"/>
      <c r="E147" s="208"/>
      <c r="F147" s="283"/>
      <c r="G147" s="284"/>
      <c r="H147" s="283"/>
      <c r="I147" s="1"/>
      <c r="J147" s="1"/>
      <c r="K147" s="1"/>
    </row>
    <row r="148" spans="1:11" x14ac:dyDescent="0.2">
      <c r="A148" s="2"/>
      <c r="B148" s="15"/>
      <c r="C148" s="10"/>
      <c r="D148" s="59"/>
      <c r="E148" s="59"/>
      <c r="F148" s="69"/>
      <c r="G148" s="4"/>
      <c r="H148" s="69"/>
      <c r="I148" s="1"/>
      <c r="J148" s="1"/>
      <c r="K148" s="1"/>
    </row>
    <row r="149" spans="1:11" x14ac:dyDescent="0.2">
      <c r="A149" s="59"/>
      <c r="B149" s="137"/>
      <c r="C149" s="282"/>
      <c r="D149" s="208"/>
      <c r="E149" s="208"/>
      <c r="F149" s="283"/>
      <c r="G149" s="284"/>
      <c r="H149" s="283"/>
      <c r="I149" s="1"/>
      <c r="J149" s="1"/>
      <c r="K149" s="1"/>
    </row>
    <row r="150" spans="1:11" x14ac:dyDescent="0.2">
      <c r="A150" s="2"/>
      <c r="B150" s="15"/>
      <c r="C150" s="10"/>
      <c r="D150" s="59"/>
      <c r="E150" s="59"/>
      <c r="F150" s="69"/>
      <c r="G150" s="4"/>
      <c r="H150" s="69"/>
      <c r="I150" s="1"/>
      <c r="J150" s="1"/>
      <c r="K150" s="1"/>
    </row>
    <row r="151" spans="1:11" x14ac:dyDescent="0.2">
      <c r="A151" s="59"/>
      <c r="B151" s="137"/>
      <c r="C151" s="282"/>
      <c r="D151" s="208"/>
      <c r="E151" s="208"/>
      <c r="F151" s="283"/>
      <c r="G151" s="284"/>
      <c r="H151" s="283"/>
      <c r="I151" s="1"/>
      <c r="J151" s="1"/>
      <c r="K151" s="1"/>
    </row>
    <row r="152" spans="1:11" ht="13.5" thickBot="1" x14ac:dyDescent="0.25">
      <c r="A152" s="2"/>
      <c r="B152" s="15"/>
      <c r="C152" s="10"/>
      <c r="D152" s="59"/>
      <c r="E152" s="59"/>
      <c r="F152" s="69"/>
      <c r="G152" s="4"/>
      <c r="H152" s="69"/>
      <c r="I152" s="1"/>
      <c r="J152" s="1"/>
      <c r="K152" s="1"/>
    </row>
    <row r="153" spans="1:11" x14ac:dyDescent="0.2">
      <c r="A153" s="243" t="s">
        <v>19</v>
      </c>
      <c r="B153" s="175" t="s">
        <v>111</v>
      </c>
      <c r="C153" s="162"/>
      <c r="D153" s="163"/>
      <c r="E153" s="164"/>
      <c r="F153" s="165"/>
      <c r="G153" s="165"/>
      <c r="H153" s="166"/>
      <c r="I153" s="1"/>
      <c r="J153" s="46"/>
      <c r="K153" s="1"/>
    </row>
    <row r="154" spans="1:11" x14ac:dyDescent="0.2">
      <c r="A154" s="167" t="s">
        <v>83</v>
      </c>
      <c r="B154" s="62" t="s">
        <v>178</v>
      </c>
      <c r="C154" s="77" t="s">
        <v>54</v>
      </c>
      <c r="D154" s="55">
        <v>1</v>
      </c>
      <c r="E154" s="55">
        <v>3</v>
      </c>
      <c r="F154" s="94">
        <v>3.65</v>
      </c>
      <c r="G154" s="94"/>
      <c r="H154" s="244">
        <f>109.5*F154/100</f>
        <v>3.99675</v>
      </c>
      <c r="I154" s="1"/>
      <c r="J154" s="46"/>
      <c r="K154" s="1"/>
    </row>
    <row r="155" spans="1:11" x14ac:dyDescent="0.2">
      <c r="A155" s="167"/>
      <c r="B155" s="62" t="s">
        <v>87</v>
      </c>
      <c r="C155" s="20"/>
      <c r="D155" s="57"/>
      <c r="E155" s="57">
        <v>3</v>
      </c>
      <c r="F155" s="94">
        <v>5.48</v>
      </c>
      <c r="G155" s="94"/>
      <c r="H155" s="244">
        <f>109.5*F155/100</f>
        <v>6.0006000000000004</v>
      </c>
      <c r="I155" s="1"/>
      <c r="J155" s="46"/>
      <c r="K155" s="1"/>
    </row>
    <row r="156" spans="1:11" x14ac:dyDescent="0.2">
      <c r="A156" s="167"/>
      <c r="B156" s="62" t="s">
        <v>177</v>
      </c>
      <c r="C156" s="20"/>
      <c r="D156" s="57"/>
      <c r="E156" s="57">
        <v>2</v>
      </c>
      <c r="F156" s="94">
        <v>3.65</v>
      </c>
      <c r="G156" s="94"/>
      <c r="H156" s="244">
        <f t="shared" ref="H156:H177" si="5">109.5*F156/100</f>
        <v>3.99675</v>
      </c>
      <c r="I156" s="1"/>
      <c r="J156" s="46"/>
      <c r="K156" s="1"/>
    </row>
    <row r="157" spans="1:11" x14ac:dyDescent="0.2">
      <c r="A157" s="167"/>
      <c r="B157" s="62" t="s">
        <v>179</v>
      </c>
      <c r="C157" s="20"/>
      <c r="D157" s="57"/>
      <c r="E157" s="237">
        <v>3</v>
      </c>
      <c r="F157" s="117">
        <v>22.83</v>
      </c>
      <c r="G157" s="117"/>
      <c r="H157" s="245">
        <f t="shared" si="5"/>
        <v>24.998849999999997</v>
      </c>
      <c r="I157" s="1"/>
      <c r="J157" s="46"/>
      <c r="K157" s="1"/>
    </row>
    <row r="158" spans="1:11" x14ac:dyDescent="0.2">
      <c r="A158" s="167"/>
      <c r="B158" s="62" t="s">
        <v>88</v>
      </c>
      <c r="C158" s="20"/>
      <c r="D158" s="57"/>
      <c r="E158" s="57">
        <v>3</v>
      </c>
      <c r="F158" s="94">
        <v>41.1</v>
      </c>
      <c r="G158" s="94"/>
      <c r="H158" s="244">
        <f t="shared" si="5"/>
        <v>45.0045</v>
      </c>
      <c r="I158" s="1"/>
      <c r="J158" s="46"/>
      <c r="K158" s="1"/>
    </row>
    <row r="159" spans="1:11" x14ac:dyDescent="0.2">
      <c r="A159" s="167"/>
      <c r="B159" s="62" t="s">
        <v>189</v>
      </c>
      <c r="C159" s="20"/>
      <c r="D159" s="95"/>
      <c r="E159" s="237">
        <v>2</v>
      </c>
      <c r="F159" s="117">
        <v>27.4</v>
      </c>
      <c r="G159" s="117"/>
      <c r="H159" s="245">
        <f t="shared" si="5"/>
        <v>30.002999999999997</v>
      </c>
      <c r="I159" s="1"/>
      <c r="J159" s="46"/>
      <c r="K159" s="1"/>
    </row>
    <row r="160" spans="1:11" x14ac:dyDescent="0.2">
      <c r="A160" s="167"/>
      <c r="B160" s="92" t="s">
        <v>180</v>
      </c>
      <c r="C160" s="238"/>
      <c r="D160" s="239"/>
      <c r="E160" s="237">
        <v>3</v>
      </c>
      <c r="F160" s="117">
        <v>140.63999999999999</v>
      </c>
      <c r="G160" s="117"/>
      <c r="H160" s="245">
        <f t="shared" si="5"/>
        <v>154.00079999999997</v>
      </c>
      <c r="I160" s="1"/>
      <c r="J160" s="46"/>
      <c r="K160" s="1"/>
    </row>
    <row r="161" spans="1:11" x14ac:dyDescent="0.2">
      <c r="A161" s="167"/>
      <c r="B161" s="62" t="s">
        <v>89</v>
      </c>
      <c r="C161" s="20"/>
      <c r="D161" s="95"/>
      <c r="E161" s="57">
        <v>3</v>
      </c>
      <c r="F161" s="94">
        <v>210.05</v>
      </c>
      <c r="G161" s="94"/>
      <c r="H161" s="244">
        <f t="shared" si="5"/>
        <v>230.00475000000003</v>
      </c>
      <c r="I161" s="1"/>
      <c r="J161" s="46"/>
      <c r="K161" s="1"/>
    </row>
    <row r="162" spans="1:11" x14ac:dyDescent="0.2">
      <c r="A162" s="167"/>
      <c r="B162" s="62" t="s">
        <v>90</v>
      </c>
      <c r="C162" s="20"/>
      <c r="D162" s="95"/>
      <c r="E162" s="57">
        <v>1</v>
      </c>
      <c r="F162" s="94">
        <v>228.31</v>
      </c>
      <c r="G162" s="94"/>
      <c r="H162" s="244">
        <f t="shared" si="5"/>
        <v>249.99945</v>
      </c>
      <c r="I162" s="1"/>
      <c r="J162" s="46"/>
      <c r="K162" s="1"/>
    </row>
    <row r="163" spans="1:11" x14ac:dyDescent="0.2">
      <c r="A163" s="167"/>
      <c r="B163" s="62" t="s">
        <v>91</v>
      </c>
      <c r="C163" s="20"/>
      <c r="D163" s="95"/>
      <c r="E163" s="57">
        <v>1</v>
      </c>
      <c r="F163" s="94">
        <v>136.99</v>
      </c>
      <c r="G163" s="94"/>
      <c r="H163" s="244">
        <f t="shared" si="5"/>
        <v>150.00405000000001</v>
      </c>
      <c r="I163" s="1"/>
      <c r="J163" s="46"/>
      <c r="K163" s="1"/>
    </row>
    <row r="164" spans="1:11" x14ac:dyDescent="0.2">
      <c r="A164" s="167"/>
      <c r="B164" s="62" t="s">
        <v>92</v>
      </c>
      <c r="C164" s="20"/>
      <c r="D164" s="95"/>
      <c r="E164" s="57">
        <v>1</v>
      </c>
      <c r="F164" s="94">
        <v>228.31</v>
      </c>
      <c r="G164" s="94"/>
      <c r="H164" s="244">
        <f t="shared" si="5"/>
        <v>249.99945</v>
      </c>
      <c r="I164" s="1"/>
      <c r="J164" s="46"/>
      <c r="K164" s="1"/>
    </row>
    <row r="165" spans="1:11" x14ac:dyDescent="0.2">
      <c r="A165" s="167"/>
      <c r="B165" s="62" t="s">
        <v>93</v>
      </c>
      <c r="C165" s="20"/>
      <c r="D165" s="95"/>
      <c r="E165" s="57">
        <v>1</v>
      </c>
      <c r="F165" s="94">
        <v>347.03</v>
      </c>
      <c r="G165" s="94"/>
      <c r="H165" s="244">
        <f t="shared" si="5"/>
        <v>379.99784999999997</v>
      </c>
      <c r="I165" s="280"/>
      <c r="J165" s="281"/>
      <c r="K165" s="1"/>
    </row>
    <row r="166" spans="1:11" ht="13.15" customHeight="1" x14ac:dyDescent="0.2">
      <c r="A166" s="167"/>
      <c r="B166" s="62" t="s">
        <v>94</v>
      </c>
      <c r="C166" s="240"/>
      <c r="D166" s="241"/>
      <c r="E166" s="136">
        <v>1</v>
      </c>
      <c r="F166" s="152">
        <v>13.7</v>
      </c>
      <c r="G166" s="152"/>
      <c r="H166" s="246">
        <f t="shared" si="5"/>
        <v>15.001499999999998</v>
      </c>
      <c r="I166" s="280"/>
      <c r="J166" s="281"/>
      <c r="K166" s="1"/>
    </row>
    <row r="167" spans="1:11" ht="13.15" customHeight="1" x14ac:dyDescent="0.2">
      <c r="A167" s="167"/>
      <c r="B167" s="62" t="s">
        <v>95</v>
      </c>
      <c r="C167" s="240"/>
      <c r="D167" s="241"/>
      <c r="E167" s="136">
        <v>1</v>
      </c>
      <c r="F167" s="152">
        <v>22.83</v>
      </c>
      <c r="G167" s="152"/>
      <c r="H167" s="246">
        <f t="shared" si="5"/>
        <v>24.998849999999997</v>
      </c>
      <c r="I167" s="280"/>
      <c r="J167" s="281"/>
      <c r="K167" s="1"/>
    </row>
    <row r="168" spans="1:11" x14ac:dyDescent="0.2">
      <c r="A168" s="167"/>
      <c r="B168" s="242" t="s">
        <v>96</v>
      </c>
      <c r="C168" s="103"/>
      <c r="D168" s="79"/>
      <c r="E168" s="79" t="s">
        <v>42</v>
      </c>
      <c r="F168" s="156">
        <v>22.83</v>
      </c>
      <c r="G168" s="156"/>
      <c r="H168" s="247">
        <f t="shared" si="5"/>
        <v>24.998849999999997</v>
      </c>
      <c r="I168" s="280"/>
      <c r="J168" s="281"/>
      <c r="K168" s="1"/>
    </row>
    <row r="169" spans="1:11" x14ac:dyDescent="0.2">
      <c r="A169" s="167"/>
      <c r="B169" s="242" t="s">
        <v>97</v>
      </c>
      <c r="C169" s="103"/>
      <c r="D169" s="79"/>
      <c r="E169" s="79" t="s">
        <v>42</v>
      </c>
      <c r="F169" s="156">
        <v>50</v>
      </c>
      <c r="G169" s="156"/>
      <c r="H169" s="247">
        <f>122*F169/100</f>
        <v>61</v>
      </c>
      <c r="I169" s="137"/>
      <c r="J169" s="137"/>
      <c r="K169" s="1"/>
    </row>
    <row r="170" spans="1:11" x14ac:dyDescent="0.2">
      <c r="A170" s="167"/>
      <c r="B170" s="62" t="s">
        <v>98</v>
      </c>
      <c r="C170" s="20"/>
      <c r="D170" s="95"/>
      <c r="E170" s="57">
        <v>1</v>
      </c>
      <c r="F170" s="94">
        <v>70</v>
      </c>
      <c r="G170" s="94"/>
      <c r="H170" s="244">
        <f>122*F170/100</f>
        <v>85.4</v>
      </c>
      <c r="I170" s="1"/>
      <c r="J170" s="46"/>
      <c r="K170" s="1"/>
    </row>
    <row r="171" spans="1:11" x14ac:dyDescent="0.2">
      <c r="A171" s="167"/>
      <c r="B171" s="62" t="s">
        <v>99</v>
      </c>
      <c r="C171" s="20"/>
      <c r="D171" s="95"/>
      <c r="E171" s="57">
        <v>1</v>
      </c>
      <c r="F171" s="94">
        <v>380</v>
      </c>
      <c r="G171" s="94"/>
      <c r="H171" s="244">
        <f>122*F171/100</f>
        <v>463.6</v>
      </c>
      <c r="I171" s="1"/>
      <c r="J171" s="46"/>
      <c r="K171" s="1"/>
    </row>
    <row r="172" spans="1:11" x14ac:dyDescent="0.2">
      <c r="A172" s="167"/>
      <c r="B172" s="62" t="s">
        <v>100</v>
      </c>
      <c r="C172" s="20"/>
      <c r="D172" s="95"/>
      <c r="E172" s="57">
        <v>3</v>
      </c>
      <c r="F172" s="94">
        <v>0.91</v>
      </c>
      <c r="G172" s="94"/>
      <c r="H172" s="244">
        <f t="shared" si="5"/>
        <v>0.99645000000000006</v>
      </c>
      <c r="I172" s="1"/>
      <c r="J172" s="46"/>
      <c r="K172" s="1"/>
    </row>
    <row r="173" spans="1:11" x14ac:dyDescent="0.2">
      <c r="A173" s="167"/>
      <c r="B173" s="62" t="s">
        <v>101</v>
      </c>
      <c r="C173" s="20"/>
      <c r="D173" s="95"/>
      <c r="E173" s="57">
        <v>3</v>
      </c>
      <c r="F173" s="94">
        <v>1.83</v>
      </c>
      <c r="G173" s="94"/>
      <c r="H173" s="244">
        <f t="shared" si="5"/>
        <v>2.0038500000000004</v>
      </c>
      <c r="I173" s="1"/>
      <c r="J173" s="46"/>
      <c r="K173" s="1"/>
    </row>
    <row r="174" spans="1:11" x14ac:dyDescent="0.2">
      <c r="A174" s="167"/>
      <c r="B174" s="62" t="s">
        <v>102</v>
      </c>
      <c r="C174" s="20"/>
      <c r="D174" s="95"/>
      <c r="E174" s="57">
        <v>3</v>
      </c>
      <c r="F174" s="94">
        <v>2.74</v>
      </c>
      <c r="G174" s="94"/>
      <c r="H174" s="244">
        <f t="shared" si="5"/>
        <v>3.0003000000000002</v>
      </c>
      <c r="I174" s="1"/>
      <c r="J174" s="46"/>
      <c r="K174" s="1"/>
    </row>
    <row r="175" spans="1:11" x14ac:dyDescent="0.2">
      <c r="A175" s="167"/>
      <c r="B175" s="62" t="s">
        <v>103</v>
      </c>
      <c r="C175" s="20"/>
      <c r="D175" s="95"/>
      <c r="E175" s="57">
        <v>3</v>
      </c>
      <c r="F175" s="94">
        <v>22.83</v>
      </c>
      <c r="G175" s="94"/>
      <c r="H175" s="244">
        <f t="shared" si="5"/>
        <v>24.998849999999997</v>
      </c>
      <c r="I175" s="1"/>
      <c r="J175" s="46"/>
      <c r="K175" s="1"/>
    </row>
    <row r="176" spans="1:11" x14ac:dyDescent="0.2">
      <c r="A176" s="167"/>
      <c r="B176" s="62" t="s">
        <v>104</v>
      </c>
      <c r="C176" s="20"/>
      <c r="D176" s="95"/>
      <c r="E176" s="57">
        <v>3</v>
      </c>
      <c r="F176" s="94">
        <v>41.1</v>
      </c>
      <c r="G176" s="94"/>
      <c r="H176" s="244">
        <f t="shared" si="5"/>
        <v>45.0045</v>
      </c>
      <c r="I176" s="1"/>
      <c r="J176" s="46"/>
      <c r="K176" s="1"/>
    </row>
    <row r="177" spans="1:11" x14ac:dyDescent="0.2">
      <c r="A177" s="167"/>
      <c r="B177" s="62" t="s">
        <v>105</v>
      </c>
      <c r="C177" s="20"/>
      <c r="D177" s="95"/>
      <c r="E177" s="57"/>
      <c r="F177" s="94">
        <v>1.83</v>
      </c>
      <c r="G177" s="94"/>
      <c r="H177" s="244">
        <f t="shared" si="5"/>
        <v>2.0038500000000004</v>
      </c>
      <c r="I177" s="1"/>
      <c r="J177" s="46"/>
      <c r="K177" s="1"/>
    </row>
    <row r="178" spans="1:11" x14ac:dyDescent="0.2">
      <c r="A178" s="167"/>
      <c r="B178" s="62" t="s">
        <v>106</v>
      </c>
      <c r="C178" s="20"/>
      <c r="D178" s="95"/>
      <c r="E178" s="97"/>
      <c r="F178" s="94">
        <v>4.0999999999999996</v>
      </c>
      <c r="G178" s="94"/>
      <c r="H178" s="244">
        <f>122*F178/100</f>
        <v>5.0019999999999989</v>
      </c>
      <c r="I178" s="1"/>
      <c r="J178" s="46"/>
      <c r="K178" s="1"/>
    </row>
    <row r="179" spans="1:11" ht="13.5" thickBot="1" x14ac:dyDescent="0.25">
      <c r="A179" s="153"/>
      <c r="B179" s="67" t="s">
        <v>152</v>
      </c>
      <c r="C179" s="67"/>
      <c r="D179" s="68"/>
      <c r="E179" s="80" t="s">
        <v>153</v>
      </c>
      <c r="F179" s="154">
        <v>0.82</v>
      </c>
      <c r="G179" s="154"/>
      <c r="H179" s="155">
        <v>1</v>
      </c>
      <c r="I179" s="315"/>
      <c r="J179" s="316"/>
      <c r="K179" s="1"/>
    </row>
    <row r="180" spans="1:11" ht="13.5" thickBot="1" x14ac:dyDescent="0.25">
      <c r="A180" s="45"/>
      <c r="B180" s="12"/>
      <c r="C180" s="10"/>
      <c r="D180" s="16"/>
      <c r="E180" s="2"/>
      <c r="F180" s="4"/>
      <c r="G180" s="4"/>
      <c r="H180" s="4"/>
      <c r="I180" s="1"/>
      <c r="J180" s="46"/>
      <c r="K180" s="1"/>
    </row>
    <row r="181" spans="1:11" x14ac:dyDescent="0.2">
      <c r="A181" s="219" t="s">
        <v>20</v>
      </c>
      <c r="B181" s="220" t="s">
        <v>53</v>
      </c>
      <c r="C181" s="221"/>
      <c r="D181" s="222"/>
      <c r="E181" s="223"/>
      <c r="F181" s="224"/>
      <c r="G181" s="224"/>
      <c r="H181" s="225"/>
      <c r="I181" s="1"/>
      <c r="J181" s="46"/>
      <c r="K181" s="1"/>
    </row>
    <row r="182" spans="1:11" x14ac:dyDescent="0.2">
      <c r="A182" s="226" t="s">
        <v>21</v>
      </c>
      <c r="B182" s="209" t="s">
        <v>107</v>
      </c>
      <c r="C182" s="210" t="s">
        <v>54</v>
      </c>
      <c r="D182" s="211">
        <v>1</v>
      </c>
      <c r="E182" s="134"/>
      <c r="F182" s="157"/>
      <c r="G182" s="157"/>
      <c r="H182" s="227"/>
      <c r="I182" s="1"/>
      <c r="J182" s="46"/>
      <c r="K182" s="1"/>
    </row>
    <row r="183" spans="1:11" x14ac:dyDescent="0.2">
      <c r="A183" s="226"/>
      <c r="B183" s="60" t="s">
        <v>90</v>
      </c>
      <c r="C183" s="60"/>
      <c r="D183" s="61"/>
      <c r="E183" s="79">
        <v>1</v>
      </c>
      <c r="F183" s="66">
        <v>182.65</v>
      </c>
      <c r="G183" s="66"/>
      <c r="H183" s="178">
        <f t="shared" ref="H183:H187" si="6">109.5*F183/100</f>
        <v>200.00174999999999</v>
      </c>
      <c r="I183" s="1"/>
      <c r="J183" s="46"/>
      <c r="K183" s="1"/>
    </row>
    <row r="184" spans="1:11" x14ac:dyDescent="0.2">
      <c r="A184" s="226"/>
      <c r="B184" s="60" t="s">
        <v>91</v>
      </c>
      <c r="C184" s="60"/>
      <c r="D184" s="61"/>
      <c r="E184" s="79"/>
      <c r="F184" s="66">
        <v>91.32</v>
      </c>
      <c r="G184" s="66"/>
      <c r="H184" s="178">
        <f t="shared" si="6"/>
        <v>99.995399999999989</v>
      </c>
      <c r="I184" s="1"/>
      <c r="J184" s="46"/>
      <c r="K184" s="1"/>
    </row>
    <row r="185" spans="1:11" x14ac:dyDescent="0.2">
      <c r="A185" s="226"/>
      <c r="B185" s="60" t="s">
        <v>93</v>
      </c>
      <c r="C185" s="60"/>
      <c r="D185" s="61"/>
      <c r="E185" s="79">
        <v>1</v>
      </c>
      <c r="F185" s="66">
        <v>228.31</v>
      </c>
      <c r="G185" s="66"/>
      <c r="H185" s="178">
        <f t="shared" si="6"/>
        <v>249.99945</v>
      </c>
      <c r="I185" s="1"/>
      <c r="J185" s="46"/>
      <c r="K185" s="1"/>
    </row>
    <row r="186" spans="1:11" x14ac:dyDescent="0.2">
      <c r="A186" s="226"/>
      <c r="B186" s="60" t="s">
        <v>127</v>
      </c>
      <c r="C186" s="60"/>
      <c r="D186" s="61"/>
      <c r="E186" s="79">
        <v>1</v>
      </c>
      <c r="F186" s="66">
        <v>11.87</v>
      </c>
      <c r="G186" s="66"/>
      <c r="H186" s="178">
        <f t="shared" si="6"/>
        <v>12.997649999999998</v>
      </c>
      <c r="I186" s="1"/>
      <c r="J186" s="46"/>
      <c r="K186" s="1"/>
    </row>
    <row r="187" spans="1:11" x14ac:dyDescent="0.2">
      <c r="A187" s="226"/>
      <c r="B187" s="60" t="s">
        <v>128</v>
      </c>
      <c r="C187" s="60"/>
      <c r="D187" s="61"/>
      <c r="E187" s="79">
        <v>1</v>
      </c>
      <c r="F187" s="66">
        <v>20.09</v>
      </c>
      <c r="G187" s="66"/>
      <c r="H187" s="178">
        <f t="shared" si="6"/>
        <v>21.998550000000002</v>
      </c>
      <c r="I187" s="1"/>
      <c r="J187" s="46"/>
      <c r="K187" s="1"/>
    </row>
    <row r="188" spans="1:11" x14ac:dyDescent="0.2">
      <c r="A188" s="226"/>
      <c r="B188" s="60" t="s">
        <v>99</v>
      </c>
      <c r="C188" s="60"/>
      <c r="D188" s="61"/>
      <c r="E188" s="79">
        <v>1</v>
      </c>
      <c r="F188" s="66">
        <v>300</v>
      </c>
      <c r="G188" s="66"/>
      <c r="H188" s="178">
        <v>366</v>
      </c>
      <c r="I188" s="1"/>
      <c r="J188" s="46"/>
      <c r="K188" s="1"/>
    </row>
    <row r="189" spans="1:11" ht="15" x14ac:dyDescent="0.2">
      <c r="A189" s="226"/>
      <c r="B189" s="104" t="s">
        <v>129</v>
      </c>
      <c r="C189" s="104"/>
      <c r="D189" s="105"/>
      <c r="E189" s="106">
        <v>3</v>
      </c>
      <c r="F189" s="158">
        <v>1.83</v>
      </c>
      <c r="G189" s="158"/>
      <c r="H189" s="228">
        <v>2</v>
      </c>
      <c r="I189" s="142"/>
      <c r="J189" s="142"/>
      <c r="K189" s="142"/>
    </row>
    <row r="190" spans="1:11" ht="15" x14ac:dyDescent="0.2">
      <c r="A190" s="226"/>
      <c r="B190" s="104" t="s">
        <v>130</v>
      </c>
      <c r="C190" s="104"/>
      <c r="D190" s="105"/>
      <c r="E190" s="106">
        <v>3</v>
      </c>
      <c r="F190" s="158">
        <v>0.91</v>
      </c>
      <c r="G190" s="158"/>
      <c r="H190" s="228">
        <v>1</v>
      </c>
      <c r="I190" s="142"/>
      <c r="J190" s="142"/>
      <c r="K190" s="142"/>
    </row>
    <row r="191" spans="1:11" x14ac:dyDescent="0.2">
      <c r="A191" s="226"/>
      <c r="B191" s="60" t="s">
        <v>102</v>
      </c>
      <c r="C191" s="60"/>
      <c r="D191" s="61"/>
      <c r="E191" s="79">
        <v>3</v>
      </c>
      <c r="F191" s="66">
        <v>2.74</v>
      </c>
      <c r="G191" s="66"/>
      <c r="H191" s="178">
        <v>3</v>
      </c>
      <c r="I191" s="1"/>
      <c r="J191" s="46"/>
      <c r="K191" s="1"/>
    </row>
    <row r="192" spans="1:11" x14ac:dyDescent="0.2">
      <c r="A192" s="226" t="s">
        <v>22</v>
      </c>
      <c r="B192" s="209" t="s">
        <v>108</v>
      </c>
      <c r="C192" s="103" t="s">
        <v>54</v>
      </c>
      <c r="D192" s="61"/>
      <c r="E192" s="65"/>
      <c r="F192" s="66"/>
      <c r="G192" s="66"/>
      <c r="H192" s="178"/>
      <c r="I192" s="1"/>
      <c r="J192" s="46"/>
      <c r="K192" s="1"/>
    </row>
    <row r="193" spans="1:11" x14ac:dyDescent="0.2">
      <c r="A193" s="226"/>
      <c r="B193" s="60" t="s">
        <v>109</v>
      </c>
      <c r="C193" s="60"/>
      <c r="D193" s="61"/>
      <c r="E193" s="65"/>
      <c r="F193" s="66">
        <v>0</v>
      </c>
      <c r="G193" s="66"/>
      <c r="H193" s="178">
        <f t="shared" ref="H193:H195" si="7">109.5*F193/100</f>
        <v>0</v>
      </c>
      <c r="I193" s="1"/>
      <c r="J193" s="46"/>
      <c r="K193" s="1"/>
    </row>
    <row r="194" spans="1:11" x14ac:dyDescent="0.2">
      <c r="A194" s="226"/>
      <c r="B194" s="60" t="s">
        <v>142</v>
      </c>
      <c r="C194" s="60"/>
      <c r="D194" s="61"/>
      <c r="E194" s="65"/>
      <c r="F194" s="66">
        <v>2.74</v>
      </c>
      <c r="G194" s="66"/>
      <c r="H194" s="178">
        <f t="shared" si="7"/>
        <v>3.0003000000000002</v>
      </c>
      <c r="I194" s="1"/>
      <c r="J194" s="46"/>
      <c r="K194" s="1"/>
    </row>
    <row r="195" spans="1:11" x14ac:dyDescent="0.2">
      <c r="A195" s="226"/>
      <c r="B195" s="60" t="s">
        <v>141</v>
      </c>
      <c r="C195" s="60"/>
      <c r="D195" s="61"/>
      <c r="E195" s="65"/>
      <c r="F195" s="66">
        <v>4.57</v>
      </c>
      <c r="G195" s="66"/>
      <c r="H195" s="178">
        <f t="shared" si="7"/>
        <v>5.0041500000000001</v>
      </c>
      <c r="I195" s="1"/>
      <c r="J195" s="46"/>
      <c r="K195" s="1"/>
    </row>
    <row r="196" spans="1:11" x14ac:dyDescent="0.2">
      <c r="A196" s="226"/>
      <c r="B196" s="60" t="s">
        <v>131</v>
      </c>
      <c r="C196" s="60"/>
      <c r="D196" s="61"/>
      <c r="E196" s="65"/>
      <c r="F196" s="66">
        <v>13.7</v>
      </c>
      <c r="G196" s="66"/>
      <c r="H196" s="178">
        <f>109.5*F196/100</f>
        <v>15.001499999999998</v>
      </c>
      <c r="I196" s="1"/>
      <c r="J196" s="46"/>
      <c r="K196" s="1"/>
    </row>
    <row r="197" spans="1:11" x14ac:dyDescent="0.2">
      <c r="A197" s="226"/>
      <c r="B197" s="60" t="s">
        <v>132</v>
      </c>
      <c r="C197" s="60"/>
      <c r="D197" s="61"/>
      <c r="E197" s="65"/>
      <c r="F197" s="66">
        <v>18.265000000000001</v>
      </c>
      <c r="G197" s="66"/>
      <c r="H197" s="178">
        <f>109.5*F197/100</f>
        <v>20.000175000000002</v>
      </c>
      <c r="I197" s="1"/>
      <c r="J197" s="46"/>
      <c r="K197" s="1"/>
    </row>
    <row r="198" spans="1:11" x14ac:dyDescent="0.2">
      <c r="A198" s="226"/>
      <c r="B198" s="60" t="s">
        <v>133</v>
      </c>
      <c r="C198" s="60"/>
      <c r="D198" s="61"/>
      <c r="E198" s="65"/>
      <c r="F198" s="66">
        <v>22.83</v>
      </c>
      <c r="G198" s="66"/>
      <c r="H198" s="178">
        <f>109.5*F198/100</f>
        <v>24.998849999999997</v>
      </c>
      <c r="I198" s="1"/>
      <c r="J198" s="46"/>
      <c r="K198" s="1"/>
    </row>
    <row r="199" spans="1:11" x14ac:dyDescent="0.2">
      <c r="A199" s="226"/>
      <c r="B199" s="60" t="s">
        <v>134</v>
      </c>
      <c r="C199" s="60"/>
      <c r="D199" s="61"/>
      <c r="E199" s="65"/>
      <c r="F199" s="66">
        <v>31.96</v>
      </c>
      <c r="G199" s="66"/>
      <c r="H199" s="178">
        <f>109.5*F199/100</f>
        <v>34.996200000000002</v>
      </c>
      <c r="I199" s="1"/>
      <c r="J199" s="46"/>
      <c r="K199" s="1"/>
    </row>
    <row r="200" spans="1:11" x14ac:dyDescent="0.2">
      <c r="A200" s="226"/>
      <c r="B200" s="60" t="s">
        <v>190</v>
      </c>
      <c r="C200" s="60"/>
      <c r="D200" s="61"/>
      <c r="E200" s="106">
        <v>2</v>
      </c>
      <c r="F200" s="66">
        <v>13.7</v>
      </c>
      <c r="G200" s="66"/>
      <c r="H200" s="178">
        <f>109.5*F200/100</f>
        <v>15.001499999999998</v>
      </c>
      <c r="I200" s="1"/>
      <c r="J200" s="46"/>
      <c r="K200" s="1"/>
    </row>
    <row r="201" spans="1:11" x14ac:dyDescent="0.2">
      <c r="A201" s="229" t="s">
        <v>70</v>
      </c>
      <c r="B201" s="213" t="s">
        <v>110</v>
      </c>
      <c r="C201" s="214" t="s">
        <v>54</v>
      </c>
      <c r="D201" s="212"/>
      <c r="E201" s="215"/>
      <c r="F201" s="146"/>
      <c r="G201" s="146"/>
      <c r="H201" s="230"/>
      <c r="I201" s="1"/>
      <c r="J201" s="46"/>
      <c r="K201" s="1"/>
    </row>
    <row r="202" spans="1:11" ht="22.5" x14ac:dyDescent="0.2">
      <c r="A202" s="229"/>
      <c r="B202" s="216" t="s">
        <v>192</v>
      </c>
      <c r="C202" s="216"/>
      <c r="D202" s="217"/>
      <c r="E202" s="218"/>
      <c r="F202" s="146">
        <v>45.66</v>
      </c>
      <c r="G202" s="146"/>
      <c r="H202" s="230">
        <f>109.5*F202/100</f>
        <v>49.997699999999995</v>
      </c>
      <c r="I202" s="1"/>
      <c r="J202" s="46"/>
      <c r="K202" s="1"/>
    </row>
    <row r="203" spans="1:11" ht="13.5" thickBot="1" x14ac:dyDescent="0.25">
      <c r="A203" s="231" t="s">
        <v>224</v>
      </c>
      <c r="B203" s="232" t="s">
        <v>191</v>
      </c>
      <c r="C203" s="232"/>
      <c r="D203" s="233"/>
      <c r="E203" s="234"/>
      <c r="F203" s="235">
        <v>54.79</v>
      </c>
      <c r="G203" s="235"/>
      <c r="H203" s="236">
        <f>109.5*F203/100</f>
        <v>59.995049999999999</v>
      </c>
      <c r="I203" s="1"/>
      <c r="J203" s="46"/>
      <c r="K203" s="1"/>
    </row>
    <row r="204" spans="1:11" ht="13.5" thickBot="1" x14ac:dyDescent="0.25">
      <c r="A204" s="44"/>
      <c r="B204" s="12"/>
      <c r="C204" s="10"/>
      <c r="D204" s="16"/>
      <c r="E204" s="2"/>
      <c r="F204" s="4"/>
      <c r="G204" s="4"/>
      <c r="H204" s="4"/>
      <c r="I204" s="1"/>
      <c r="J204" s="46"/>
      <c r="K204" s="1"/>
    </row>
    <row r="205" spans="1:11" x14ac:dyDescent="0.2">
      <c r="A205" s="160" t="s">
        <v>57</v>
      </c>
      <c r="B205" s="175" t="s">
        <v>112</v>
      </c>
      <c r="C205" s="162"/>
      <c r="D205" s="163"/>
      <c r="E205" s="164"/>
      <c r="F205" s="165"/>
      <c r="G205" s="165"/>
      <c r="H205" s="166"/>
      <c r="I205" s="1"/>
      <c r="J205" s="46"/>
      <c r="K205" s="1"/>
    </row>
    <row r="206" spans="1:11" x14ac:dyDescent="0.2">
      <c r="A206" s="167" t="s">
        <v>58</v>
      </c>
      <c r="B206" s="60" t="s">
        <v>125</v>
      </c>
      <c r="C206" s="20"/>
      <c r="D206" s="57" t="s">
        <v>122</v>
      </c>
      <c r="E206" s="57">
        <v>1</v>
      </c>
      <c r="F206" s="96">
        <v>13.7</v>
      </c>
      <c r="G206" s="94"/>
      <c r="H206" s="169">
        <v>15</v>
      </c>
      <c r="I206" s="40"/>
      <c r="J206" s="107"/>
      <c r="K206" s="40"/>
    </row>
    <row r="207" spans="1:11" x14ac:dyDescent="0.2">
      <c r="A207" s="167" t="s">
        <v>59</v>
      </c>
      <c r="B207" s="62" t="s">
        <v>126</v>
      </c>
      <c r="C207" s="11"/>
      <c r="D207" s="136" t="s">
        <v>122</v>
      </c>
      <c r="E207" s="55">
        <v>1</v>
      </c>
      <c r="F207" s="159">
        <v>13.7</v>
      </c>
      <c r="G207" s="144"/>
      <c r="H207" s="168">
        <v>15</v>
      </c>
      <c r="I207" s="1"/>
      <c r="J207" s="46"/>
      <c r="K207" s="1"/>
    </row>
    <row r="208" spans="1:11" x14ac:dyDescent="0.2">
      <c r="A208" s="167" t="s">
        <v>263</v>
      </c>
      <c r="B208" s="60" t="s">
        <v>278</v>
      </c>
      <c r="C208" s="103"/>
      <c r="D208" s="79"/>
      <c r="E208" s="79" t="s">
        <v>42</v>
      </c>
      <c r="F208" s="101">
        <v>800</v>
      </c>
      <c r="G208" s="66"/>
      <c r="H208" s="185">
        <v>876</v>
      </c>
      <c r="I208" s="317"/>
      <c r="J208" s="318"/>
      <c r="K208" s="318"/>
    </row>
    <row r="209" spans="1:11" x14ac:dyDescent="0.2">
      <c r="A209" s="167"/>
      <c r="B209" s="60" t="s">
        <v>277</v>
      </c>
      <c r="C209" s="103"/>
      <c r="D209" s="79"/>
      <c r="E209" s="79" t="s">
        <v>226</v>
      </c>
      <c r="F209" s="101">
        <v>500</v>
      </c>
      <c r="G209" s="66"/>
      <c r="H209" s="170">
        <v>547.5</v>
      </c>
      <c r="I209" s="145"/>
      <c r="J209" s="141"/>
      <c r="K209" s="141"/>
    </row>
    <row r="210" spans="1:11" x14ac:dyDescent="0.2">
      <c r="A210" s="167" t="s">
        <v>85</v>
      </c>
      <c r="B210" s="60" t="s">
        <v>188</v>
      </c>
      <c r="C210" s="60"/>
      <c r="D210" s="79"/>
      <c r="E210" s="79" t="s">
        <v>42</v>
      </c>
      <c r="F210" s="101">
        <v>400</v>
      </c>
      <c r="G210" s="66"/>
      <c r="H210" s="185">
        <v>438</v>
      </c>
      <c r="I210" s="319"/>
      <c r="J210" s="320"/>
      <c r="K210" s="320"/>
    </row>
    <row r="211" spans="1:11" x14ac:dyDescent="0.2">
      <c r="A211" s="167" t="s">
        <v>86</v>
      </c>
      <c r="B211" s="11" t="s">
        <v>113</v>
      </c>
      <c r="C211" s="11"/>
      <c r="D211" s="55"/>
      <c r="E211" s="55">
        <v>1</v>
      </c>
      <c r="F211" s="159">
        <v>1.64</v>
      </c>
      <c r="G211" s="144"/>
      <c r="H211" s="168">
        <f>122*F211/100</f>
        <v>2.0007999999999999</v>
      </c>
      <c r="I211" s="1"/>
      <c r="J211" s="46"/>
      <c r="K211" s="1"/>
    </row>
    <row r="212" spans="1:11" x14ac:dyDescent="0.2">
      <c r="A212" s="167" t="s">
        <v>143</v>
      </c>
      <c r="B212" s="11" t="s">
        <v>114</v>
      </c>
      <c r="C212" s="11"/>
      <c r="D212" s="55"/>
      <c r="E212" s="55"/>
      <c r="F212" s="159" t="s">
        <v>124</v>
      </c>
      <c r="G212" s="144"/>
      <c r="H212" s="168">
        <v>20</v>
      </c>
      <c r="I212" s="1"/>
      <c r="J212" s="46"/>
      <c r="K212" s="1"/>
    </row>
    <row r="213" spans="1:11" x14ac:dyDescent="0.2">
      <c r="A213" s="167" t="s">
        <v>259</v>
      </c>
      <c r="B213" s="11" t="s">
        <v>115</v>
      </c>
      <c r="C213" s="11"/>
      <c r="D213" s="55"/>
      <c r="E213" s="55"/>
      <c r="F213" s="159">
        <v>2.0499999999999998</v>
      </c>
      <c r="G213" s="144"/>
      <c r="H213" s="168">
        <f>122*F213/100</f>
        <v>2.5009999999999994</v>
      </c>
      <c r="I213" s="1"/>
      <c r="J213" s="46"/>
      <c r="K213" s="1"/>
    </row>
    <row r="214" spans="1:11" x14ac:dyDescent="0.2">
      <c r="A214" s="167" t="s">
        <v>260</v>
      </c>
      <c r="B214" s="11" t="s">
        <v>116</v>
      </c>
      <c r="C214" s="11"/>
      <c r="D214" s="55"/>
      <c r="E214" s="55"/>
      <c r="F214" s="159" t="s">
        <v>124</v>
      </c>
      <c r="G214" s="144"/>
      <c r="H214" s="168">
        <v>20</v>
      </c>
      <c r="I214" s="1"/>
      <c r="J214" s="46"/>
      <c r="K214" s="1"/>
    </row>
    <row r="215" spans="1:11" x14ac:dyDescent="0.2">
      <c r="A215" s="167" t="s">
        <v>261</v>
      </c>
      <c r="B215" s="11" t="s">
        <v>117</v>
      </c>
      <c r="C215" s="11"/>
      <c r="D215" s="55"/>
      <c r="E215" s="55" t="s">
        <v>42</v>
      </c>
      <c r="F215" s="159">
        <v>65.569999999999993</v>
      </c>
      <c r="G215" s="144"/>
      <c r="H215" s="168">
        <f>122*F215/100</f>
        <v>79.995399999999989</v>
      </c>
      <c r="I215" s="1"/>
      <c r="J215" s="46"/>
      <c r="K215" s="1"/>
    </row>
    <row r="216" spans="1:11" x14ac:dyDescent="0.2">
      <c r="A216" s="311" t="s">
        <v>262</v>
      </c>
      <c r="B216" s="60" t="s">
        <v>264</v>
      </c>
      <c r="C216" s="60"/>
      <c r="D216" s="79"/>
      <c r="E216" s="79">
        <v>1</v>
      </c>
      <c r="F216" s="101">
        <v>1.83</v>
      </c>
      <c r="G216" s="101"/>
      <c r="H216" s="185">
        <f t="shared" ref="H216" si="8">109.5*F216/100</f>
        <v>2.0038500000000004</v>
      </c>
      <c r="I216" s="313"/>
      <c r="J216" s="305"/>
      <c r="K216" s="305"/>
    </row>
    <row r="217" spans="1:11" ht="13.5" thickBot="1" x14ac:dyDescent="0.25">
      <c r="A217" s="312"/>
      <c r="B217" s="67" t="s">
        <v>265</v>
      </c>
      <c r="C217" s="67"/>
      <c r="D217" s="80"/>
      <c r="E217" s="80">
        <v>1</v>
      </c>
      <c r="F217" s="173">
        <v>0.91</v>
      </c>
      <c r="G217" s="173"/>
      <c r="H217" s="174">
        <v>1</v>
      </c>
      <c r="I217" s="314"/>
      <c r="J217" s="305"/>
      <c r="K217" s="305"/>
    </row>
    <row r="218" spans="1:11" ht="13.5" thickBot="1" x14ac:dyDescent="0.25">
      <c r="A218" s="2"/>
      <c r="B218" s="10"/>
      <c r="C218" s="10"/>
      <c r="D218" s="59"/>
      <c r="E218" s="59"/>
      <c r="F218" s="69"/>
      <c r="G218" s="4"/>
      <c r="H218" s="69"/>
      <c r="I218" s="1"/>
      <c r="J218" s="46"/>
      <c r="K218" s="1"/>
    </row>
    <row r="219" spans="1:11" x14ac:dyDescent="0.2">
      <c r="A219" s="160" t="s">
        <v>118</v>
      </c>
      <c r="B219" s="161" t="s">
        <v>65</v>
      </c>
      <c r="C219" s="162"/>
      <c r="D219" s="163"/>
      <c r="E219" s="164"/>
      <c r="F219" s="165"/>
      <c r="G219" s="165"/>
      <c r="H219" s="166"/>
      <c r="I219" s="1"/>
      <c r="J219" s="1"/>
      <c r="K219" s="1"/>
    </row>
    <row r="220" spans="1:11" x14ac:dyDescent="0.2">
      <c r="A220" s="167" t="s">
        <v>119</v>
      </c>
      <c r="B220" s="38" t="s">
        <v>67</v>
      </c>
      <c r="C220" s="77" t="s">
        <v>7</v>
      </c>
      <c r="D220" s="55">
        <v>1</v>
      </c>
      <c r="E220" s="55">
        <v>1</v>
      </c>
      <c r="F220" s="159">
        <v>5.48</v>
      </c>
      <c r="G220" s="144"/>
      <c r="H220" s="168">
        <f>109.5*F220/100</f>
        <v>6.0006000000000004</v>
      </c>
      <c r="I220" s="1"/>
      <c r="J220" s="1"/>
      <c r="K220" s="1"/>
    </row>
    <row r="221" spans="1:11" x14ac:dyDescent="0.2">
      <c r="A221" s="167" t="s">
        <v>120</v>
      </c>
      <c r="B221" s="20" t="s">
        <v>66</v>
      </c>
      <c r="C221" s="113"/>
      <c r="D221" s="57">
        <v>1</v>
      </c>
      <c r="E221" s="57">
        <v>1</v>
      </c>
      <c r="F221" s="96">
        <v>9.1300000000000008</v>
      </c>
      <c r="G221" s="94"/>
      <c r="H221" s="169">
        <v>10</v>
      </c>
      <c r="I221" s="111"/>
      <c r="J221" s="112"/>
      <c r="K221" s="111"/>
    </row>
    <row r="222" spans="1:11" x14ac:dyDescent="0.2">
      <c r="A222" s="167" t="s">
        <v>121</v>
      </c>
      <c r="B222" s="20" t="s">
        <v>68</v>
      </c>
      <c r="C222" s="113"/>
      <c r="D222" s="57">
        <v>4</v>
      </c>
      <c r="E222" s="57">
        <v>1</v>
      </c>
      <c r="F222" s="96">
        <v>73.06</v>
      </c>
      <c r="G222" s="94"/>
      <c r="H222" s="169">
        <v>80</v>
      </c>
      <c r="I222" s="40"/>
      <c r="J222" s="112"/>
      <c r="K222" s="111"/>
    </row>
    <row r="223" spans="1:11" x14ac:dyDescent="0.2">
      <c r="A223" s="167" t="s">
        <v>135</v>
      </c>
      <c r="B223" s="54" t="s">
        <v>136</v>
      </c>
      <c r="C223" s="77" t="s">
        <v>137</v>
      </c>
      <c r="D223" s="55">
        <v>1</v>
      </c>
      <c r="E223" s="55">
        <v>1</v>
      </c>
      <c r="F223" s="159">
        <v>13.7</v>
      </c>
      <c r="G223" s="144"/>
      <c r="H223" s="168">
        <v>15</v>
      </c>
      <c r="I223" s="1"/>
      <c r="J223" s="1"/>
      <c r="K223" s="1"/>
    </row>
    <row r="224" spans="1:11" x14ac:dyDescent="0.2">
      <c r="A224" s="167" t="s">
        <v>138</v>
      </c>
      <c r="B224" s="54" t="s">
        <v>139</v>
      </c>
      <c r="C224" s="77" t="s">
        <v>137</v>
      </c>
      <c r="D224" s="55">
        <v>1</v>
      </c>
      <c r="E224" s="55">
        <v>1</v>
      </c>
      <c r="F224" s="159">
        <v>18.260000000000002</v>
      </c>
      <c r="G224" s="144"/>
      <c r="H224" s="170">
        <v>20</v>
      </c>
      <c r="I224" s="1"/>
      <c r="J224" s="31"/>
      <c r="K224" s="1"/>
    </row>
    <row r="225" spans="1:11" ht="13.5" thickBot="1" x14ac:dyDescent="0.25">
      <c r="A225" s="171" t="s">
        <v>171</v>
      </c>
      <c r="B225" s="67" t="s">
        <v>170</v>
      </c>
      <c r="C225" s="172" t="s">
        <v>137</v>
      </c>
      <c r="D225" s="80"/>
      <c r="E225" s="80" t="s">
        <v>42</v>
      </c>
      <c r="F225" s="173">
        <v>200</v>
      </c>
      <c r="G225" s="154"/>
      <c r="H225" s="174">
        <v>219</v>
      </c>
      <c r="I225" s="304"/>
      <c r="J225" s="305"/>
      <c r="K225" s="305"/>
    </row>
    <row r="226" spans="1:11" x14ac:dyDescent="0.2">
      <c r="A226" s="285"/>
      <c r="B226" s="137"/>
      <c r="C226" s="282"/>
      <c r="D226" s="208"/>
      <c r="E226" s="208"/>
      <c r="F226" s="283"/>
      <c r="G226" s="284"/>
      <c r="H226" s="283"/>
      <c r="I226" s="151"/>
      <c r="J226" s="150"/>
      <c r="K226" s="150"/>
    </row>
    <row r="227" spans="1:11" ht="13.5" thickBot="1" x14ac:dyDescent="0.25">
      <c r="A227" s="285"/>
      <c r="B227" s="137"/>
      <c r="C227" s="282"/>
      <c r="D227" s="208"/>
      <c r="E227" s="208"/>
      <c r="F227" s="283"/>
      <c r="G227" s="284"/>
      <c r="H227" s="283"/>
      <c r="I227" s="151"/>
      <c r="J227" s="150"/>
      <c r="K227" s="150"/>
    </row>
    <row r="228" spans="1:11" ht="15.6" customHeight="1" x14ac:dyDescent="0.2">
      <c r="A228" s="160" t="s">
        <v>144</v>
      </c>
      <c r="B228" s="175" t="s">
        <v>145</v>
      </c>
      <c r="C228" s="162"/>
      <c r="D228" s="163"/>
      <c r="E228" s="164"/>
      <c r="F228" s="165"/>
      <c r="G228" s="165"/>
      <c r="H228" s="166"/>
      <c r="I228" s="276"/>
      <c r="J228" s="276"/>
      <c r="K228" s="276"/>
    </row>
    <row r="229" spans="1:11" x14ac:dyDescent="0.2">
      <c r="A229" s="176" t="s">
        <v>146</v>
      </c>
      <c r="B229" s="60" t="s">
        <v>233</v>
      </c>
      <c r="C229" s="113" t="s">
        <v>281</v>
      </c>
      <c r="D229" s="57">
        <v>1</v>
      </c>
      <c r="E229" s="57" t="s">
        <v>42</v>
      </c>
      <c r="F229" s="96">
        <v>50</v>
      </c>
      <c r="G229" s="96"/>
      <c r="H229" s="169">
        <v>61</v>
      </c>
      <c r="I229" s="276"/>
      <c r="J229" s="276"/>
      <c r="K229" s="276"/>
    </row>
    <row r="230" spans="1:11" x14ac:dyDescent="0.2">
      <c r="A230" s="176" t="s">
        <v>147</v>
      </c>
      <c r="B230" s="60" t="s">
        <v>234</v>
      </c>
      <c r="C230" s="113" t="s">
        <v>281</v>
      </c>
      <c r="D230" s="57">
        <v>1</v>
      </c>
      <c r="E230" s="57" t="s">
        <v>42</v>
      </c>
      <c r="F230" s="96">
        <v>100</v>
      </c>
      <c r="G230" s="96"/>
      <c r="H230" s="169">
        <v>122</v>
      </c>
      <c r="I230" s="276"/>
      <c r="J230" s="276"/>
      <c r="K230" s="276"/>
    </row>
    <row r="231" spans="1:11" x14ac:dyDescent="0.2">
      <c r="A231" s="177"/>
      <c r="B231" s="60"/>
      <c r="C231" s="60"/>
      <c r="D231" s="61"/>
      <c r="E231" s="65"/>
      <c r="F231" s="66"/>
      <c r="G231" s="66"/>
      <c r="H231" s="178"/>
      <c r="I231" s="276"/>
      <c r="J231" s="276"/>
      <c r="K231" s="276"/>
    </row>
    <row r="232" spans="1:11" x14ac:dyDescent="0.2">
      <c r="A232" s="179" t="s">
        <v>148</v>
      </c>
      <c r="B232" s="90" t="s">
        <v>151</v>
      </c>
      <c r="C232" s="86"/>
      <c r="D232" s="87"/>
      <c r="E232" s="88"/>
      <c r="F232" s="89"/>
      <c r="G232" s="89"/>
      <c r="H232" s="180"/>
      <c r="I232" s="276"/>
      <c r="J232" s="276"/>
      <c r="K232" s="276"/>
    </row>
    <row r="233" spans="1:11" x14ac:dyDescent="0.2">
      <c r="A233" s="181" t="s">
        <v>149</v>
      </c>
      <c r="B233" s="60" t="s">
        <v>181</v>
      </c>
      <c r="C233" s="20"/>
      <c r="D233" s="57">
        <v>1</v>
      </c>
      <c r="E233" s="57">
        <v>1</v>
      </c>
      <c r="F233" s="96">
        <v>20</v>
      </c>
      <c r="G233" s="94"/>
      <c r="H233" s="169">
        <v>24.4</v>
      </c>
      <c r="I233" s="276"/>
      <c r="J233" s="276"/>
      <c r="K233" s="276"/>
    </row>
    <row r="234" spans="1:11" x14ac:dyDescent="0.2">
      <c r="A234" s="182" t="s">
        <v>150</v>
      </c>
      <c r="B234" s="60" t="s">
        <v>182</v>
      </c>
      <c r="C234" s="20"/>
      <c r="D234" s="57">
        <v>1</v>
      </c>
      <c r="E234" s="57">
        <v>1</v>
      </c>
      <c r="F234" s="96">
        <v>10</v>
      </c>
      <c r="G234" s="94"/>
      <c r="H234" s="169">
        <v>12.2</v>
      </c>
      <c r="I234" s="276"/>
      <c r="J234" s="276"/>
      <c r="K234" s="276"/>
    </row>
    <row r="235" spans="1:11" x14ac:dyDescent="0.2">
      <c r="A235" s="182" t="s">
        <v>185</v>
      </c>
      <c r="B235" s="60" t="s">
        <v>183</v>
      </c>
      <c r="C235" s="20"/>
      <c r="D235" s="95"/>
      <c r="E235" s="57" t="s">
        <v>42</v>
      </c>
      <c r="F235" s="96">
        <v>50</v>
      </c>
      <c r="G235" s="94"/>
      <c r="H235" s="169">
        <v>61</v>
      </c>
      <c r="I235" s="276"/>
      <c r="J235" s="276"/>
      <c r="K235" s="276"/>
    </row>
    <row r="236" spans="1:11" x14ac:dyDescent="0.2">
      <c r="A236" s="183" t="s">
        <v>158</v>
      </c>
      <c r="B236" s="60" t="s">
        <v>187</v>
      </c>
      <c r="C236" s="20"/>
      <c r="D236" s="95"/>
      <c r="E236" s="57">
        <v>1</v>
      </c>
      <c r="F236" s="96">
        <v>15</v>
      </c>
      <c r="G236" s="94"/>
      <c r="H236" s="169">
        <v>16.43</v>
      </c>
      <c r="I236" s="276"/>
      <c r="J236" s="276"/>
      <c r="K236" s="276"/>
    </row>
    <row r="237" spans="1:11" x14ac:dyDescent="0.2">
      <c r="A237" s="182" t="s">
        <v>159</v>
      </c>
      <c r="B237" s="60" t="s">
        <v>154</v>
      </c>
      <c r="C237" s="20"/>
      <c r="D237" s="95"/>
      <c r="E237" s="57" t="s">
        <v>42</v>
      </c>
      <c r="F237" s="96">
        <v>50</v>
      </c>
      <c r="G237" s="94"/>
      <c r="H237" s="169">
        <v>61</v>
      </c>
      <c r="I237" s="276"/>
      <c r="J237" s="276"/>
      <c r="K237" s="276"/>
    </row>
    <row r="238" spans="1:11" x14ac:dyDescent="0.2">
      <c r="A238" s="184" t="s">
        <v>184</v>
      </c>
      <c r="B238" s="60" t="s">
        <v>225</v>
      </c>
      <c r="C238" s="103"/>
      <c r="D238" s="114"/>
      <c r="E238" s="79" t="s">
        <v>42</v>
      </c>
      <c r="F238" s="101">
        <v>50</v>
      </c>
      <c r="G238" s="66"/>
      <c r="H238" s="185">
        <v>61</v>
      </c>
      <c r="I238" s="276"/>
      <c r="J238" s="276"/>
      <c r="K238" s="276"/>
    </row>
    <row r="239" spans="1:11" x14ac:dyDescent="0.2">
      <c r="A239" s="184" t="s">
        <v>258</v>
      </c>
      <c r="B239" s="60" t="s">
        <v>227</v>
      </c>
      <c r="C239" s="103"/>
      <c r="D239" s="114"/>
      <c r="E239" s="79" t="s">
        <v>42</v>
      </c>
      <c r="F239" s="101">
        <v>250</v>
      </c>
      <c r="G239" s="66"/>
      <c r="H239" s="185">
        <v>305</v>
      </c>
      <c r="I239" s="276"/>
      <c r="J239" s="276"/>
      <c r="K239" s="276"/>
    </row>
    <row r="240" spans="1:11" x14ac:dyDescent="0.2">
      <c r="A240" s="184" t="s">
        <v>186</v>
      </c>
      <c r="B240" s="60" t="s">
        <v>228</v>
      </c>
      <c r="C240" s="103"/>
      <c r="D240" s="114"/>
      <c r="E240" s="79" t="s">
        <v>226</v>
      </c>
      <c r="F240" s="101">
        <v>500</v>
      </c>
      <c r="G240" s="66"/>
      <c r="H240" s="185">
        <v>610</v>
      </c>
      <c r="I240" s="276"/>
      <c r="J240" s="276"/>
      <c r="K240" s="276"/>
    </row>
    <row r="241" spans="1:11" ht="13.5" thickBot="1" x14ac:dyDescent="0.25">
      <c r="A241" s="186" t="s">
        <v>266</v>
      </c>
      <c r="B241" s="67" t="s">
        <v>248</v>
      </c>
      <c r="C241" s="187"/>
      <c r="D241" s="188"/>
      <c r="E241" s="189">
        <v>1</v>
      </c>
      <c r="F241" s="190">
        <v>25</v>
      </c>
      <c r="G241" s="154"/>
      <c r="H241" s="191">
        <v>30.5</v>
      </c>
      <c r="I241" s="276"/>
      <c r="J241" s="276"/>
      <c r="K241" s="276"/>
    </row>
    <row r="242" spans="1:11" ht="13.5" thickBot="1" x14ac:dyDescent="0.25">
      <c r="A242" s="70"/>
      <c r="B242" s="63"/>
      <c r="C242" s="14"/>
      <c r="D242" s="18"/>
      <c r="E242" s="140"/>
      <c r="F242" s="64"/>
      <c r="G242" s="64"/>
      <c r="H242" s="6"/>
      <c r="I242" s="135"/>
      <c r="J242" s="135"/>
      <c r="K242" s="135"/>
    </row>
    <row r="243" spans="1:11" ht="13.5" thickBot="1" x14ac:dyDescent="0.25">
      <c r="A243" s="98" t="s">
        <v>155</v>
      </c>
      <c r="B243" s="71" t="s">
        <v>156</v>
      </c>
      <c r="C243" s="72"/>
      <c r="D243" s="73"/>
      <c r="E243" s="192" t="s">
        <v>157</v>
      </c>
      <c r="F243" s="75"/>
      <c r="G243" s="75"/>
      <c r="H243" s="76"/>
    </row>
    <row r="244" spans="1:11" x14ac:dyDescent="0.2">
      <c r="A244" s="93"/>
      <c r="B244" s="306" t="s">
        <v>229</v>
      </c>
      <c r="C244" s="307"/>
      <c r="D244" s="307"/>
      <c r="E244" s="307"/>
      <c r="F244" s="307"/>
      <c r="G244" s="307"/>
      <c r="H244" s="308"/>
    </row>
    <row r="245" spans="1:11" ht="22.5" x14ac:dyDescent="0.2">
      <c r="A245" s="115" t="s">
        <v>213</v>
      </c>
      <c r="B245" s="104" t="s">
        <v>194</v>
      </c>
      <c r="C245" s="20"/>
      <c r="D245" s="95"/>
      <c r="E245" s="113" t="s">
        <v>211</v>
      </c>
      <c r="F245" s="116">
        <v>655.74</v>
      </c>
      <c r="G245" s="117"/>
      <c r="H245" s="118">
        <v>800</v>
      </c>
      <c r="I245" s="278"/>
      <c r="J245" s="279"/>
      <c r="K245" s="279"/>
    </row>
    <row r="246" spans="1:11" x14ac:dyDescent="0.2">
      <c r="A246" s="115"/>
      <c r="B246" s="301" t="s">
        <v>193</v>
      </c>
      <c r="C246" s="302"/>
      <c r="D246" s="302"/>
      <c r="E246" s="302"/>
      <c r="F246" s="302"/>
      <c r="G246" s="302"/>
      <c r="H246" s="303"/>
      <c r="I246" s="39"/>
      <c r="J246" s="39"/>
      <c r="K246" s="39"/>
    </row>
    <row r="247" spans="1:11" ht="22.5" x14ac:dyDescent="0.2">
      <c r="A247" s="115" t="s">
        <v>214</v>
      </c>
      <c r="B247" s="104" t="s">
        <v>195</v>
      </c>
      <c r="C247" s="20"/>
      <c r="D247" s="95"/>
      <c r="E247" s="119" t="s">
        <v>212</v>
      </c>
      <c r="F247" s="116">
        <v>327.87</v>
      </c>
      <c r="G247" s="120"/>
      <c r="H247" s="193">
        <v>400</v>
      </c>
      <c r="I247" s="309"/>
      <c r="J247" s="310"/>
      <c r="K247" s="310"/>
    </row>
    <row r="248" spans="1:11" ht="22.5" x14ac:dyDescent="0.2">
      <c r="A248" s="115" t="s">
        <v>215</v>
      </c>
      <c r="B248" s="104" t="s">
        <v>196</v>
      </c>
      <c r="C248" s="20"/>
      <c r="D248" s="95"/>
      <c r="E248" s="119" t="s">
        <v>212</v>
      </c>
      <c r="F248" s="116">
        <v>327.87</v>
      </c>
      <c r="G248" s="120"/>
      <c r="H248" s="193">
        <v>400</v>
      </c>
    </row>
    <row r="249" spans="1:11" x14ac:dyDescent="0.2">
      <c r="A249" s="115"/>
      <c r="B249" s="301" t="s">
        <v>197</v>
      </c>
      <c r="C249" s="302"/>
      <c r="D249" s="302"/>
      <c r="E249" s="302"/>
      <c r="F249" s="302"/>
      <c r="G249" s="302"/>
      <c r="H249" s="303"/>
    </row>
    <row r="250" spans="1:11" ht="22.5" x14ac:dyDescent="0.2">
      <c r="A250" s="115" t="s">
        <v>216</v>
      </c>
      <c r="B250" s="104" t="s">
        <v>198</v>
      </c>
      <c r="C250" s="20"/>
      <c r="D250" s="95"/>
      <c r="E250" s="113" t="s">
        <v>211</v>
      </c>
      <c r="F250" s="116">
        <v>16.39</v>
      </c>
      <c r="G250" s="120"/>
      <c r="H250" s="193">
        <v>20</v>
      </c>
    </row>
    <row r="251" spans="1:11" ht="22.5" x14ac:dyDescent="0.2">
      <c r="A251" s="115" t="s">
        <v>217</v>
      </c>
      <c r="B251" s="104" t="s">
        <v>199</v>
      </c>
      <c r="C251" s="20"/>
      <c r="D251" s="95"/>
      <c r="E251" s="113" t="s">
        <v>211</v>
      </c>
      <c r="F251" s="116">
        <v>65.569999999999993</v>
      </c>
      <c r="G251" s="120"/>
      <c r="H251" s="193">
        <v>80</v>
      </c>
    </row>
    <row r="252" spans="1:11" x14ac:dyDescent="0.2">
      <c r="A252" s="115"/>
      <c r="B252" s="301" t="s">
        <v>200</v>
      </c>
      <c r="C252" s="302"/>
      <c r="D252" s="302"/>
      <c r="E252" s="302"/>
      <c r="F252" s="302"/>
      <c r="G252" s="302"/>
      <c r="H252" s="303"/>
    </row>
    <row r="253" spans="1:11" x14ac:dyDescent="0.2">
      <c r="A253" s="115" t="s">
        <v>218</v>
      </c>
      <c r="B253" s="60" t="s">
        <v>201</v>
      </c>
      <c r="C253" s="20"/>
      <c r="D253" s="95"/>
      <c r="E253" s="97" t="s">
        <v>204</v>
      </c>
      <c r="F253" s="121">
        <v>12.3</v>
      </c>
      <c r="G253" s="94"/>
      <c r="H253" s="169">
        <v>15</v>
      </c>
    </row>
    <row r="254" spans="1:11" x14ac:dyDescent="0.2">
      <c r="A254" s="115" t="s">
        <v>219</v>
      </c>
      <c r="B254" s="60" t="s">
        <v>202</v>
      </c>
      <c r="C254" s="20"/>
      <c r="D254" s="95"/>
      <c r="E254" s="97" t="s">
        <v>204</v>
      </c>
      <c r="F254" s="121">
        <v>24.59</v>
      </c>
      <c r="G254" s="94"/>
      <c r="H254" s="169">
        <v>30</v>
      </c>
    </row>
    <row r="255" spans="1:11" x14ac:dyDescent="0.2">
      <c r="A255" s="115" t="s">
        <v>220</v>
      </c>
      <c r="B255" s="60" t="s">
        <v>203</v>
      </c>
      <c r="C255" s="20"/>
      <c r="D255" s="95"/>
      <c r="E255" s="97" t="s">
        <v>204</v>
      </c>
      <c r="F255" s="121">
        <v>40.98</v>
      </c>
      <c r="G255" s="94"/>
      <c r="H255" s="169">
        <v>50</v>
      </c>
    </row>
    <row r="256" spans="1:11" x14ac:dyDescent="0.2">
      <c r="A256" s="115"/>
      <c r="B256" s="301" t="s">
        <v>205</v>
      </c>
      <c r="C256" s="302"/>
      <c r="D256" s="302"/>
      <c r="E256" s="302"/>
      <c r="F256" s="302"/>
      <c r="G256" s="302"/>
      <c r="H256" s="303"/>
    </row>
    <row r="257" spans="1:9" ht="22.5" x14ac:dyDescent="0.2">
      <c r="A257" s="115" t="s">
        <v>221</v>
      </c>
      <c r="B257" s="122" t="s">
        <v>206</v>
      </c>
      <c r="C257" s="20"/>
      <c r="D257" s="95"/>
      <c r="E257" s="113" t="s">
        <v>207</v>
      </c>
      <c r="F257" s="116">
        <v>122.95</v>
      </c>
      <c r="G257" s="94"/>
      <c r="H257" s="193">
        <v>150</v>
      </c>
    </row>
    <row r="258" spans="1:9" x14ac:dyDescent="0.2">
      <c r="A258" s="115"/>
      <c r="B258" s="301" t="s">
        <v>208</v>
      </c>
      <c r="C258" s="302"/>
      <c r="D258" s="302"/>
      <c r="E258" s="302"/>
      <c r="F258" s="302"/>
      <c r="G258" s="302"/>
      <c r="H258" s="303"/>
    </row>
    <row r="259" spans="1:9" ht="22.5" x14ac:dyDescent="0.2">
      <c r="A259" s="115" t="s">
        <v>222</v>
      </c>
      <c r="B259" s="104" t="s">
        <v>209</v>
      </c>
      <c r="C259" s="20"/>
      <c r="D259" s="95"/>
      <c r="E259" s="113" t="s">
        <v>207</v>
      </c>
      <c r="F259" s="116">
        <v>57.38</v>
      </c>
      <c r="G259" s="94"/>
      <c r="H259" s="193">
        <v>70</v>
      </c>
    </row>
    <row r="260" spans="1:9" ht="23.25" thickBot="1" x14ac:dyDescent="0.25">
      <c r="A260" s="264" t="s">
        <v>223</v>
      </c>
      <c r="B260" s="265" t="s">
        <v>210</v>
      </c>
      <c r="C260" s="41"/>
      <c r="D260" s="266"/>
      <c r="E260" s="267" t="s">
        <v>207</v>
      </c>
      <c r="F260" s="268">
        <v>57.38</v>
      </c>
      <c r="G260" s="269"/>
      <c r="H260" s="270">
        <v>70</v>
      </c>
    </row>
    <row r="261" spans="1:9" ht="13.5" thickBot="1" x14ac:dyDescent="0.25">
      <c r="A261" s="194"/>
      <c r="B261" s="259"/>
      <c r="C261" s="43"/>
      <c r="D261" s="260"/>
      <c r="E261" s="261"/>
      <c r="F261" s="262"/>
      <c r="G261" s="109"/>
      <c r="H261" s="263"/>
    </row>
    <row r="262" spans="1:9" ht="13.5" thickBot="1" x14ac:dyDescent="0.25">
      <c r="A262" s="131" t="s">
        <v>160</v>
      </c>
      <c r="B262" s="127" t="s">
        <v>165</v>
      </c>
      <c r="C262" s="81"/>
      <c r="D262" s="82"/>
      <c r="E262" s="83"/>
      <c r="F262" s="84"/>
      <c r="G262" s="84"/>
      <c r="H262" s="85"/>
    </row>
    <row r="263" spans="1:9" x14ac:dyDescent="0.2">
      <c r="A263" s="195" t="s">
        <v>161</v>
      </c>
      <c r="B263" s="123" t="s">
        <v>166</v>
      </c>
      <c r="C263" s="51"/>
      <c r="D263" s="91"/>
      <c r="E263" s="124"/>
      <c r="F263" s="125">
        <v>100</v>
      </c>
      <c r="G263" s="126"/>
      <c r="H263" s="196">
        <v>122</v>
      </c>
    </row>
    <row r="264" spans="1:9" x14ac:dyDescent="0.2">
      <c r="A264" s="176" t="s">
        <v>162</v>
      </c>
      <c r="B264" s="60" t="s">
        <v>168</v>
      </c>
      <c r="C264" s="20"/>
      <c r="D264" s="95"/>
      <c r="E264" s="97"/>
      <c r="F264" s="96">
        <v>150</v>
      </c>
      <c r="G264" s="94"/>
      <c r="H264" s="169">
        <v>183</v>
      </c>
    </row>
    <row r="265" spans="1:9" x14ac:dyDescent="0.2">
      <c r="A265" s="181" t="s">
        <v>163</v>
      </c>
      <c r="B265" s="60" t="s">
        <v>167</v>
      </c>
      <c r="C265" s="60"/>
      <c r="D265" s="61"/>
      <c r="E265" s="65"/>
      <c r="F265" s="101">
        <v>200</v>
      </c>
      <c r="G265" s="66"/>
      <c r="H265" s="185">
        <v>244</v>
      </c>
    </row>
    <row r="266" spans="1:9" ht="13.5" thickBot="1" x14ac:dyDescent="0.25">
      <c r="A266" s="272" t="s">
        <v>164</v>
      </c>
      <c r="B266" s="67" t="s">
        <v>169</v>
      </c>
      <c r="C266" s="41"/>
      <c r="D266" s="266"/>
      <c r="E266" s="273"/>
      <c r="F266" s="274">
        <v>250</v>
      </c>
      <c r="G266" s="269"/>
      <c r="H266" s="110">
        <v>305</v>
      </c>
    </row>
    <row r="267" spans="1:9" ht="13.5" thickBot="1" x14ac:dyDescent="0.25">
      <c r="A267" s="148"/>
      <c r="B267" s="102"/>
      <c r="C267" s="15"/>
      <c r="D267" s="17"/>
      <c r="E267" s="3"/>
      <c r="F267" s="271"/>
      <c r="G267" s="5"/>
      <c r="H267" s="143"/>
    </row>
    <row r="268" spans="1:9" ht="13.5" thickBot="1" x14ac:dyDescent="0.25">
      <c r="A268" s="128" t="s">
        <v>235</v>
      </c>
      <c r="B268" s="127" t="s">
        <v>236</v>
      </c>
      <c r="C268" s="72"/>
      <c r="D268" s="73"/>
      <c r="E268" s="74"/>
      <c r="F268" s="129"/>
      <c r="G268" s="75"/>
      <c r="H268" s="130"/>
    </row>
    <row r="269" spans="1:9" x14ac:dyDescent="0.2">
      <c r="A269" s="197"/>
      <c r="B269" s="138" t="s">
        <v>237</v>
      </c>
      <c r="C269" s="51"/>
      <c r="D269" s="91"/>
      <c r="E269" s="108" t="s">
        <v>42</v>
      </c>
      <c r="F269" s="125">
        <v>2500</v>
      </c>
      <c r="G269" s="126"/>
      <c r="H269" s="196">
        <v>2737.5</v>
      </c>
    </row>
    <row r="270" spans="1:9" x14ac:dyDescent="0.2">
      <c r="A270" s="181"/>
      <c r="B270" s="60" t="s">
        <v>237</v>
      </c>
      <c r="C270" s="20"/>
      <c r="D270" s="95"/>
      <c r="E270" s="57">
        <v>1</v>
      </c>
      <c r="F270" s="96">
        <v>180</v>
      </c>
      <c r="G270" s="94"/>
      <c r="H270" s="169">
        <v>197.1</v>
      </c>
    </row>
    <row r="271" spans="1:9" x14ac:dyDescent="0.2">
      <c r="A271" s="181"/>
      <c r="B271" s="60" t="s">
        <v>238</v>
      </c>
      <c r="C271" s="20"/>
      <c r="D271" s="95"/>
      <c r="E271" s="57" t="s">
        <v>42</v>
      </c>
      <c r="F271" s="96">
        <v>1560</v>
      </c>
      <c r="G271" s="94"/>
      <c r="H271" s="169">
        <v>1708.2</v>
      </c>
    </row>
    <row r="272" spans="1:9" x14ac:dyDescent="0.2">
      <c r="A272" s="181"/>
      <c r="B272" s="60" t="s">
        <v>238</v>
      </c>
      <c r="C272" s="20"/>
      <c r="D272" s="95"/>
      <c r="E272" s="57">
        <v>1</v>
      </c>
      <c r="F272" s="96">
        <v>110</v>
      </c>
      <c r="G272" s="94"/>
      <c r="H272" s="169">
        <v>120.45</v>
      </c>
      <c r="I272" s="132"/>
    </row>
    <row r="273" spans="1:8" x14ac:dyDescent="0.2">
      <c r="A273" s="181"/>
      <c r="B273" s="60" t="s">
        <v>246</v>
      </c>
      <c r="C273" s="20"/>
      <c r="D273" s="95"/>
      <c r="E273" s="57" t="s">
        <v>42</v>
      </c>
      <c r="F273" s="96">
        <v>350</v>
      </c>
      <c r="G273" s="94"/>
      <c r="H273" s="169">
        <v>383.25</v>
      </c>
    </row>
    <row r="274" spans="1:8" x14ac:dyDescent="0.2">
      <c r="A274" s="181"/>
      <c r="B274" s="60" t="s">
        <v>245</v>
      </c>
      <c r="C274" s="20"/>
      <c r="D274" s="95"/>
      <c r="E274" s="57">
        <v>1</v>
      </c>
      <c r="F274" s="96">
        <v>22</v>
      </c>
      <c r="G274" s="94"/>
      <c r="H274" s="169">
        <v>24.09</v>
      </c>
    </row>
    <row r="275" spans="1:8" x14ac:dyDescent="0.2">
      <c r="A275" s="181"/>
      <c r="B275" s="60" t="s">
        <v>239</v>
      </c>
      <c r="C275" s="20"/>
      <c r="D275" s="95"/>
      <c r="E275" s="57" t="s">
        <v>42</v>
      </c>
      <c r="F275" s="96">
        <v>720</v>
      </c>
      <c r="G275" s="94"/>
      <c r="H275" s="169">
        <v>788.4</v>
      </c>
    </row>
    <row r="276" spans="1:8" x14ac:dyDescent="0.2">
      <c r="A276" s="181"/>
      <c r="B276" s="60" t="s">
        <v>240</v>
      </c>
      <c r="C276" s="20"/>
      <c r="D276" s="95"/>
      <c r="E276" s="57" t="s">
        <v>42</v>
      </c>
      <c r="F276" s="96">
        <v>1200</v>
      </c>
      <c r="G276" s="94"/>
      <c r="H276" s="169">
        <v>1314</v>
      </c>
    </row>
    <row r="277" spans="1:8" x14ac:dyDescent="0.2">
      <c r="A277" s="181"/>
      <c r="B277" s="60" t="s">
        <v>241</v>
      </c>
      <c r="C277" s="20"/>
      <c r="D277" s="95"/>
      <c r="E277" s="57" t="s">
        <v>42</v>
      </c>
      <c r="F277" s="96">
        <v>2500</v>
      </c>
      <c r="G277" s="94"/>
      <c r="H277" s="169">
        <v>2737.5</v>
      </c>
    </row>
    <row r="278" spans="1:8" x14ac:dyDescent="0.2">
      <c r="A278" s="181"/>
      <c r="B278" s="60" t="s">
        <v>242</v>
      </c>
      <c r="C278" s="20"/>
      <c r="D278" s="95"/>
      <c r="E278" s="57" t="s">
        <v>42</v>
      </c>
      <c r="F278" s="96">
        <v>5000</v>
      </c>
      <c r="G278" s="94"/>
      <c r="H278" s="169">
        <v>6100</v>
      </c>
    </row>
    <row r="279" spans="1:8" x14ac:dyDescent="0.2">
      <c r="A279" s="181"/>
      <c r="B279" s="60" t="s">
        <v>243</v>
      </c>
      <c r="C279" s="20"/>
      <c r="D279" s="95"/>
      <c r="E279" s="57">
        <v>1</v>
      </c>
      <c r="F279" s="96">
        <v>10.96</v>
      </c>
      <c r="G279" s="94"/>
      <c r="H279" s="169">
        <v>12</v>
      </c>
    </row>
    <row r="280" spans="1:8" x14ac:dyDescent="0.2">
      <c r="A280" s="181"/>
      <c r="B280" s="60" t="s">
        <v>244</v>
      </c>
      <c r="C280" s="20"/>
      <c r="D280" s="95"/>
      <c r="E280" s="57">
        <v>1</v>
      </c>
      <c r="F280" s="96">
        <v>22.83</v>
      </c>
      <c r="G280" s="94"/>
      <c r="H280" s="169">
        <v>25</v>
      </c>
    </row>
    <row r="281" spans="1:8" x14ac:dyDescent="0.2">
      <c r="A281" s="181"/>
      <c r="B281" s="60" t="s">
        <v>247</v>
      </c>
      <c r="C281" s="20"/>
      <c r="D281" s="95"/>
      <c r="E281" s="57" t="s">
        <v>249</v>
      </c>
      <c r="F281" s="96">
        <v>0.91</v>
      </c>
      <c r="G281" s="94"/>
      <c r="H281" s="169">
        <v>1</v>
      </c>
    </row>
    <row r="282" spans="1:8" ht="13.5" thickBot="1" x14ac:dyDescent="0.25">
      <c r="A282" s="198"/>
      <c r="B282" s="67" t="s">
        <v>181</v>
      </c>
      <c r="C282" s="199"/>
      <c r="D282" s="200"/>
      <c r="E282" s="201">
        <v>1</v>
      </c>
      <c r="F282" s="202">
        <v>20</v>
      </c>
      <c r="G282" s="202"/>
      <c r="H282" s="203">
        <v>24.4</v>
      </c>
    </row>
    <row r="283" spans="1:8" x14ac:dyDescent="0.2">
      <c r="A283" s="204"/>
      <c r="B283" s="137"/>
      <c r="C283" s="205"/>
      <c r="D283" s="206"/>
      <c r="E283" s="78"/>
      <c r="F283" s="207"/>
      <c r="G283" s="207"/>
      <c r="H283" s="207"/>
    </row>
    <row r="284" spans="1:8" x14ac:dyDescent="0.2">
      <c r="A284" s="204"/>
      <c r="B284" s="137"/>
      <c r="C284" s="205"/>
      <c r="D284" s="206"/>
      <c r="E284" s="78"/>
      <c r="F284" s="207"/>
      <c r="G284" s="207"/>
      <c r="H284" s="207"/>
    </row>
    <row r="285" spans="1:8" x14ac:dyDescent="0.2">
      <c r="A285" s="204"/>
      <c r="B285" s="137"/>
      <c r="C285" s="205"/>
      <c r="D285" s="206"/>
      <c r="E285" s="78"/>
      <c r="F285" s="207"/>
      <c r="G285" s="207"/>
      <c r="H285" s="207"/>
    </row>
    <row r="286" spans="1:8" x14ac:dyDescent="0.2">
      <c r="A286" s="204"/>
      <c r="B286" s="137"/>
      <c r="C286" s="205"/>
      <c r="D286" s="206"/>
      <c r="E286" s="78"/>
      <c r="F286" s="207"/>
      <c r="G286" s="207"/>
      <c r="H286" s="207"/>
    </row>
    <row r="287" spans="1:8" x14ac:dyDescent="0.2">
      <c r="A287" s="204"/>
      <c r="B287" s="137"/>
      <c r="C287" s="205"/>
      <c r="D287" s="206"/>
      <c r="E287" s="78"/>
      <c r="F287" s="207"/>
      <c r="G287" s="207"/>
      <c r="H287" s="207"/>
    </row>
    <row r="288" spans="1:8" x14ac:dyDescent="0.2">
      <c r="A288" s="204"/>
      <c r="B288" s="137"/>
      <c r="C288" s="205"/>
      <c r="D288" s="206"/>
      <c r="E288" s="78"/>
      <c r="F288" s="207"/>
      <c r="G288" s="207"/>
      <c r="H288" s="207"/>
    </row>
    <row r="289" spans="1:15" x14ac:dyDescent="0.2">
      <c r="A289" s="204"/>
      <c r="B289" s="137"/>
      <c r="C289" s="205"/>
      <c r="D289" s="206"/>
      <c r="E289" s="78"/>
      <c r="F289" s="207"/>
      <c r="G289" s="207"/>
      <c r="H289" s="207"/>
    </row>
    <row r="290" spans="1:15" x14ac:dyDescent="0.2">
      <c r="A290" s="204"/>
      <c r="B290" s="137"/>
      <c r="C290" s="205"/>
      <c r="D290" s="206"/>
      <c r="E290" s="78"/>
      <c r="F290" s="207"/>
      <c r="G290" s="207"/>
      <c r="H290" s="207"/>
    </row>
    <row r="291" spans="1:15" x14ac:dyDescent="0.2">
      <c r="A291" s="204"/>
      <c r="B291" s="137"/>
      <c r="C291" s="205"/>
      <c r="D291" s="206"/>
      <c r="E291" s="78"/>
      <c r="F291" s="207"/>
      <c r="G291" s="207"/>
      <c r="H291" s="207"/>
    </row>
    <row r="292" spans="1:15" x14ac:dyDescent="0.2">
      <c r="A292" s="204"/>
      <c r="B292" s="137"/>
      <c r="C292" s="205"/>
      <c r="D292" s="206"/>
      <c r="E292" s="78"/>
      <c r="F292" s="207"/>
      <c r="G292" s="207"/>
      <c r="H292" s="207"/>
    </row>
    <row r="293" spans="1:15" x14ac:dyDescent="0.2">
      <c r="A293" s="204"/>
      <c r="B293" s="137"/>
      <c r="C293" s="205"/>
      <c r="D293" s="206"/>
      <c r="E293" s="78"/>
      <c r="F293" s="207"/>
      <c r="G293" s="207"/>
      <c r="H293" s="207"/>
    </row>
    <row r="294" spans="1:15" x14ac:dyDescent="0.2">
      <c r="A294" s="204"/>
      <c r="B294" s="137"/>
      <c r="C294" s="205"/>
      <c r="D294" s="206"/>
      <c r="E294" s="78"/>
      <c r="F294" s="207"/>
      <c r="G294" s="207"/>
      <c r="H294" s="207"/>
    </row>
    <row r="295" spans="1:15" x14ac:dyDescent="0.2">
      <c r="A295" s="204"/>
      <c r="B295" s="137"/>
      <c r="C295" s="205"/>
      <c r="D295" s="206"/>
      <c r="E295" s="78"/>
      <c r="F295" s="207"/>
      <c r="G295" s="207"/>
      <c r="H295" s="207"/>
    </row>
    <row r="296" spans="1:15" x14ac:dyDescent="0.2">
      <c r="A296" s="204"/>
      <c r="B296" s="137"/>
      <c r="C296" s="205"/>
      <c r="D296" s="206"/>
      <c r="E296" s="78"/>
      <c r="F296" s="207"/>
      <c r="G296" s="207"/>
      <c r="H296" s="207"/>
    </row>
    <row r="297" spans="1:15" x14ac:dyDescent="0.2">
      <c r="A297" s="204"/>
      <c r="B297" s="137"/>
      <c r="C297" s="205"/>
      <c r="D297" s="206"/>
      <c r="E297" s="78"/>
      <c r="F297" s="207"/>
      <c r="G297" s="207"/>
      <c r="H297" s="207"/>
    </row>
    <row r="298" spans="1:15" x14ac:dyDescent="0.2">
      <c r="A298" s="204"/>
      <c r="B298" s="137"/>
      <c r="C298" s="205"/>
      <c r="D298" s="206"/>
      <c r="E298" s="78"/>
      <c r="F298" s="207"/>
      <c r="G298" s="207"/>
      <c r="H298" s="207"/>
    </row>
    <row r="299" spans="1:15" x14ac:dyDescent="0.2">
      <c r="B299" s="14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</row>
    <row r="300" spans="1:15" x14ac:dyDescent="0.2">
      <c r="B300" s="139"/>
      <c r="C300" s="14"/>
      <c r="D300" s="14"/>
      <c r="E300" s="18"/>
      <c r="G300" s="6"/>
      <c r="H300" s="6"/>
    </row>
    <row r="301" spans="1:15" x14ac:dyDescent="0.2">
      <c r="B301" s="8"/>
      <c r="C301" s="14"/>
      <c r="D301" s="18"/>
      <c r="F301" s="6"/>
      <c r="G301" s="6"/>
      <c r="H301" s="6"/>
    </row>
    <row r="302" spans="1:15" x14ac:dyDescent="0.2">
      <c r="B302" s="14"/>
      <c r="C302" s="14"/>
      <c r="D302" s="18"/>
      <c r="F302" s="6"/>
      <c r="G302" s="6"/>
      <c r="H302" s="6"/>
    </row>
    <row r="303" spans="1:15" x14ac:dyDescent="0.2">
      <c r="B303" s="14"/>
    </row>
  </sheetData>
  <mergeCells count="13">
    <mergeCell ref="A216:A217"/>
    <mergeCell ref="I216:K217"/>
    <mergeCell ref="I179:J179"/>
    <mergeCell ref="I208:K208"/>
    <mergeCell ref="I210:K210"/>
    <mergeCell ref="B252:H252"/>
    <mergeCell ref="B256:H256"/>
    <mergeCell ref="B258:H258"/>
    <mergeCell ref="I225:K225"/>
    <mergeCell ref="B244:H244"/>
    <mergeCell ref="B246:H246"/>
    <mergeCell ref="I247:K247"/>
    <mergeCell ref="B249:H249"/>
  </mergeCells>
  <phoneticPr fontId="1" type="noConversion"/>
  <pageMargins left="0.25" right="0.25" top="0.75" bottom="0.75" header="0.3" footer="0.3"/>
  <pageSetup paperSize="9" scale="7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List2</vt:lpstr>
      <vt:lpstr>List3</vt:lpstr>
      <vt:lpstr>List2!Področje_tiskanja</vt:lpstr>
    </vt:vector>
  </TitlesOfParts>
  <Company>Javni zavod za šport Mestne občine Koper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Javni zavod za šport Mestne občine Koper</dc:creator>
  <cp:lastModifiedBy>Robert Zonta</cp:lastModifiedBy>
  <cp:lastPrinted>2023-05-30T06:15:20Z</cp:lastPrinted>
  <dcterms:created xsi:type="dcterms:W3CDTF">2005-05-11T08:01:58Z</dcterms:created>
  <dcterms:modified xsi:type="dcterms:W3CDTF">2023-06-05T12:46:45Z</dcterms:modified>
</cp:coreProperties>
</file>